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прил.10'!$A$1:$E$76</definedName>
  </definedNames>
  <calcPr calcId="124519"/>
</workbook>
</file>

<file path=xl/calcChain.xml><?xml version="1.0" encoding="utf-8"?>
<calcChain xmlns="http://schemas.openxmlformats.org/spreadsheetml/2006/main">
  <c r="E64" i="3"/>
  <c r="E41"/>
  <c r="E25"/>
  <c r="E8"/>
  <c r="E49"/>
  <c r="E51"/>
  <c r="E52"/>
  <c r="E69"/>
  <c r="E68"/>
  <c r="E54"/>
  <c r="E16"/>
  <c r="E15" s="1"/>
  <c r="E9"/>
  <c r="E28"/>
  <c r="E27" s="1"/>
  <c r="E26" s="1"/>
  <c r="E46"/>
  <c r="E48" l="1"/>
  <c r="E67"/>
  <c r="E65"/>
  <c r="E56"/>
  <c r="E11" l="1"/>
  <c r="E44"/>
  <c r="E43" s="1"/>
  <c r="E39"/>
  <c r="E38" s="1"/>
  <c r="E37" s="1"/>
  <c r="E20"/>
  <c r="E19" s="1"/>
  <c r="E30"/>
  <c r="E23" l="1"/>
  <c r="E18" s="1"/>
  <c r="E73" l="1"/>
  <c r="E14"/>
  <c r="E7" s="1"/>
  <c r="E13"/>
  <c r="E58"/>
  <c r="E35"/>
  <c r="E33"/>
  <c r="E32" s="1"/>
  <c r="E31" s="1"/>
  <c r="E42" l="1"/>
  <c r="E71"/>
  <c r="E63" s="1"/>
  <c r="E62" s="1"/>
  <c r="E6" s="1"/>
  <c r="E72"/>
</calcChain>
</file>

<file path=xl/sharedStrings.xml><?xml version="1.0" encoding="utf-8"?>
<sst xmlns="http://schemas.openxmlformats.org/spreadsheetml/2006/main" count="139" uniqueCount="80">
  <si>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</si>
  <si>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</si>
  <si>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</si>
  <si>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</si>
  <si>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</si>
  <si>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</si>
  <si>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</si>
  <si>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</si>
  <si>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</si>
  <si>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</si>
  <si>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</si>
  <si>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</si>
  <si>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</si>
  <si>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</si>
  <si>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</si>
  <si>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</si>
  <si>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</si>
  <si>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</si>
  <si>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</si>
  <si>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</si>
  <si>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</si>
  <si>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</si>
  <si>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</si>
  <si>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</si>
  <si>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</si>
  <si>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</si>
  <si>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</si>
  <si>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</si>
  <si>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</si>
  <si>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</si>
  <si>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</si>
  <si>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</si>
  <si>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</si>
  <si>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</si>
  <si>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</si>
  <si>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</si>
  <si>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</si>
  <si>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</si>
  <si>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</si>
  <si>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</si>
  <si>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</si>
  <si>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</si>
  <si>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</si>
  <si>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</si>
  <si>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</si>
  <si>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</si>
  <si>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</si>
  <si>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</si>
  <si>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</si>
  <si>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</si>
  <si>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</si>
  <si>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</si>
  <si>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</si>
  <si>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</si>
  <si>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</si>
  <si>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</si>
  <si>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</si>
  <si>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</si>
  <si>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</si>
  <si>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</si>
  <si>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</si>
  <si>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</si>
  <si>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</si>
  <si>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</si>
  <si>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</si>
  <si>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</si>
  <si>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</si>
  <si>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</si>
  <si>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</si>
  <si>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</si>
  <si>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</si>
  <si>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</si>
  <si>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</si>
  <si>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</si>
  <si>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</si>
  <si>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</si>
  <si>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Ведомственная структура расходов бюджета сельского поселения
 Раевский сельсовет муниципального района Альшеевский район Республики Башкортостан  на 2023 год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</si>
  <si>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</si>
  <si>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</si>
  <si>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 23 ноября 2022 года № 228                                                                                                                    "О проекте бюджета сельского поселения 
Раевский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</si>
</sst>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3" fontId="0" fillId="0" borderId="0" xfId="0" applyNumberFormat="1"/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85" zoomScaleSheetLayoutView="85" workbookViewId="0">
      <selection sqref="A1:E1"/>
    </sheetView>
  </sheetViews>
  <sheetFormatPr defaultRowHeight="16.8"/>
  <cols>
    <col min="1" max="1" width="46.33203125" style="39" customWidth="1"/>
    <col min="2" max="2" width="9.109375" style="1" customWidth="1"/>
    <col min="3" max="3" width="17.5546875" customWidth="1"/>
    <col min="5" max="5" width="17" style="8" customWidth="1"/>
    <col min="6" max="6" width="11.44140625" bestFit="1" customWidth="1"/>
  </cols>
  <sheetData>
    <row r="1" spans="1:6" ht="184.65" customHeight="1">
      <c r="A1" s="61" t="s">
        <v>79</v>
      </c>
      <c r="B1" s="61"/>
      <c r="C1" s="61"/>
      <c r="D1" s="61"/>
      <c r="E1" s="61"/>
    </row>
    <row r="2" spans="1:6" ht="75.75" customHeight="1">
      <c r="A2" s="62" t="s">
        <v>76</v>
      </c>
      <c r="B2" s="62"/>
      <c r="C2" s="62"/>
      <c r="D2" s="62"/>
      <c r="E2" s="62"/>
    </row>
    <row r="3" spans="1:6" ht="17.399999999999999" thickBot="1"/>
    <row r="4" spans="1:6">
      <c r="A4" s="29"/>
      <c r="B4" s="3"/>
      <c r="C4" s="3"/>
      <c r="D4" s="3"/>
      <c r="E4" s="9"/>
    </row>
    <row r="5" spans="1:6" ht="17.399999999999999" thickBot="1">
      <c r="A5" s="30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16.5" customHeight="1" thickBot="1">
      <c r="A6" s="33" t="s">
        <v>32</v>
      </c>
      <c r="B6" s="12"/>
      <c r="C6" s="12"/>
      <c r="D6" s="12"/>
      <c r="E6" s="43">
        <f>E8+E25+E41+E62</f>
        <v>37172500</v>
      </c>
      <c r="F6" s="58"/>
    </row>
    <row r="7" spans="1:6" ht="17.399999999999999" hidden="1" thickBot="1">
      <c r="A7" s="33" t="s">
        <v>33</v>
      </c>
      <c r="B7" s="13">
        <v>791</v>
      </c>
      <c r="C7" s="13"/>
      <c r="D7" s="13"/>
      <c r="E7" s="43">
        <f>E8</f>
        <v>136100</v>
      </c>
    </row>
    <row r="8" spans="1:6" ht="17.399999999999999" thickBot="1">
      <c r="A8" s="33" t="s">
        <v>2</v>
      </c>
      <c r="B8" s="55">
        <v>791</v>
      </c>
      <c r="C8" s="55" t="s">
        <v>18</v>
      </c>
      <c r="D8" s="55"/>
      <c r="E8" s="43">
        <f>E10+E17</f>
        <v>136100</v>
      </c>
      <c r="F8" s="58"/>
    </row>
    <row r="9" spans="1:6" ht="19.5" customHeight="1" thickBot="1">
      <c r="A9" s="36" t="s">
        <v>8</v>
      </c>
      <c r="B9" s="12">
        <v>791</v>
      </c>
      <c r="C9" s="12" t="s">
        <v>20</v>
      </c>
      <c r="D9" s="12"/>
      <c r="E9" s="44">
        <f>E10</f>
        <v>10000</v>
      </c>
    </row>
    <row r="10" spans="1:6" ht="17.399999999999999" thickBot="1">
      <c r="A10" s="36" t="s">
        <v>7</v>
      </c>
      <c r="B10" s="12">
        <v>791</v>
      </c>
      <c r="C10" s="12" t="s">
        <v>20</v>
      </c>
      <c r="D10" s="12">
        <v>800</v>
      </c>
      <c r="E10" s="44">
        <v>10000</v>
      </c>
    </row>
    <row r="11" spans="1:6" s="11" customFormat="1" ht="0.75" hidden="1" customHeight="1" thickBot="1">
      <c r="A11" s="32" t="s">
        <v>38</v>
      </c>
      <c r="B11" s="14" t="s">
        <v>34</v>
      </c>
      <c r="C11" s="24" t="s">
        <v>19</v>
      </c>
      <c r="D11" s="24"/>
      <c r="E11" s="44">
        <f>E12</f>
        <v>0</v>
      </c>
    </row>
    <row r="12" spans="1:6" s="11" customFormat="1" ht="34.200000000000003" hidden="1" thickBot="1">
      <c r="A12" s="35" t="s">
        <v>6</v>
      </c>
      <c r="B12" s="14" t="s">
        <v>34</v>
      </c>
      <c r="C12" s="24" t="s">
        <v>19</v>
      </c>
      <c r="D12" s="24">
        <v>200</v>
      </c>
      <c r="E12" s="44"/>
    </row>
    <row r="13" spans="1:6" s="11" customFormat="1" ht="17.399999999999999" hidden="1" thickBot="1">
      <c r="A13" s="33" t="s">
        <v>48</v>
      </c>
      <c r="B13" s="18">
        <v>791</v>
      </c>
      <c r="C13" s="18"/>
      <c r="D13" s="18"/>
      <c r="E13" s="43">
        <f>E17</f>
        <v>126100</v>
      </c>
    </row>
    <row r="14" spans="1:6" s="11" customFormat="1" ht="17.399999999999999" thickBot="1">
      <c r="A14" s="35" t="s">
        <v>2</v>
      </c>
      <c r="B14" s="24">
        <v>791</v>
      </c>
      <c r="C14" s="24" t="s">
        <v>18</v>
      </c>
      <c r="D14" s="24"/>
      <c r="E14" s="44">
        <f>E15</f>
        <v>126100</v>
      </c>
    </row>
    <row r="15" spans="1:6" s="11" customFormat="1" ht="17.399999999999999" thickBot="1">
      <c r="A15" s="35" t="s">
        <v>43</v>
      </c>
      <c r="B15" s="17">
        <v>791</v>
      </c>
      <c r="C15" s="17" t="s">
        <v>18</v>
      </c>
      <c r="D15" s="17"/>
      <c r="E15" s="44">
        <f>E16</f>
        <v>126100</v>
      </c>
    </row>
    <row r="16" spans="1:6" s="11" customFormat="1" ht="32.25" customHeight="1" thickBot="1">
      <c r="A16" s="35" t="s">
        <v>44</v>
      </c>
      <c r="B16" s="17">
        <v>791</v>
      </c>
      <c r="C16" s="17" t="s">
        <v>45</v>
      </c>
      <c r="D16" s="17"/>
      <c r="E16" s="44">
        <f>E17</f>
        <v>126100</v>
      </c>
    </row>
    <row r="17" spans="1:5" ht="17.399999999999999" thickBot="1">
      <c r="A17" s="35" t="s">
        <v>46</v>
      </c>
      <c r="B17" s="14" t="s">
        <v>34</v>
      </c>
      <c r="C17" s="17" t="s">
        <v>45</v>
      </c>
      <c r="D17" s="17">
        <v>500</v>
      </c>
      <c r="E17" s="44">
        <v>126100</v>
      </c>
    </row>
    <row r="18" spans="1:5" s="11" customFormat="1" ht="1.5" hidden="1" customHeight="1" thickBot="1">
      <c r="A18" s="33" t="s">
        <v>47</v>
      </c>
      <c r="B18" s="18">
        <v>791</v>
      </c>
      <c r="C18" s="18"/>
      <c r="D18" s="18"/>
      <c r="E18" s="43">
        <f>E20</f>
        <v>0</v>
      </c>
    </row>
    <row r="19" spans="1:5" s="11" customFormat="1" ht="17.399999999999999" hidden="1" thickBot="1">
      <c r="A19" s="35" t="s">
        <v>2</v>
      </c>
      <c r="B19" s="24">
        <v>791</v>
      </c>
      <c r="C19" s="24" t="s">
        <v>18</v>
      </c>
      <c r="D19" s="25"/>
      <c r="E19" s="44">
        <f>E20</f>
        <v>0</v>
      </c>
    </row>
    <row r="20" spans="1:5" s="11" customFormat="1" ht="34.200000000000003" hidden="1" thickBot="1">
      <c r="A20" s="35" t="s">
        <v>42</v>
      </c>
      <c r="B20" s="17">
        <v>791</v>
      </c>
      <c r="C20" s="17" t="s">
        <v>18</v>
      </c>
      <c r="D20" s="17"/>
      <c r="E20" s="44">
        <f>E22+E24</f>
        <v>0</v>
      </c>
    </row>
    <row r="21" spans="1:5" s="11" customFormat="1" ht="34.200000000000003" hidden="1" thickBot="1">
      <c r="A21" s="40" t="s">
        <v>55</v>
      </c>
      <c r="B21" s="28">
        <v>791</v>
      </c>
      <c r="C21" s="27" t="s">
        <v>56</v>
      </c>
      <c r="D21" s="27"/>
      <c r="E21" s="45"/>
    </row>
    <row r="22" spans="1:5" s="11" customFormat="1" ht="34.200000000000003" hidden="1" thickBot="1">
      <c r="A22" s="32" t="s">
        <v>6</v>
      </c>
      <c r="B22" s="28">
        <v>791</v>
      </c>
      <c r="C22" s="27" t="s">
        <v>56</v>
      </c>
      <c r="D22" s="27">
        <v>200</v>
      </c>
      <c r="E22" s="46"/>
    </row>
    <row r="23" spans="1:5" s="11" customFormat="1" ht="135" hidden="1" thickBot="1">
      <c r="A23" s="35" t="s">
        <v>41</v>
      </c>
      <c r="B23" s="16">
        <v>791</v>
      </c>
      <c r="C23" s="16" t="s">
        <v>37</v>
      </c>
      <c r="D23" s="16"/>
      <c r="E23" s="44">
        <f>E24</f>
        <v>0</v>
      </c>
    </row>
    <row r="24" spans="1:5" s="11" customFormat="1" ht="34.200000000000003" hidden="1" thickBot="1">
      <c r="A24" s="35" t="s">
        <v>6</v>
      </c>
      <c r="B24" s="16">
        <v>791</v>
      </c>
      <c r="C24" s="16" t="s">
        <v>37</v>
      </c>
      <c r="D24" s="16">
        <v>200</v>
      </c>
      <c r="E24" s="44"/>
    </row>
    <row r="25" spans="1:5" ht="17.399999999999999" thickBot="1">
      <c r="A25" s="37" t="s">
        <v>11</v>
      </c>
      <c r="B25" s="25">
        <v>791</v>
      </c>
      <c r="C25" s="12"/>
      <c r="D25" s="12"/>
      <c r="E25" s="43">
        <f>E29+E34</f>
        <v>2157000</v>
      </c>
    </row>
    <row r="26" spans="1:5" s="26" customFormat="1" ht="67.8" thickBot="1">
      <c r="A26" s="52" t="s">
        <v>61</v>
      </c>
      <c r="B26" s="50">
        <v>791</v>
      </c>
      <c r="C26" s="49" t="s">
        <v>62</v>
      </c>
      <c r="D26" s="50"/>
      <c r="E26" s="47">
        <f>E27</f>
        <v>457000</v>
      </c>
    </row>
    <row r="27" spans="1:5" s="26" customFormat="1" ht="34.200000000000003" thickBot="1">
      <c r="A27" s="51" t="s">
        <v>63</v>
      </c>
      <c r="B27" s="50">
        <v>791</v>
      </c>
      <c r="C27" s="49" t="s">
        <v>62</v>
      </c>
      <c r="D27" s="50"/>
      <c r="E27" s="47">
        <f>E28</f>
        <v>457000</v>
      </c>
    </row>
    <row r="28" spans="1:5" s="26" customFormat="1" ht="17.399999999999999" thickBot="1">
      <c r="A28" s="51" t="s">
        <v>64</v>
      </c>
      <c r="B28" s="50">
        <v>791</v>
      </c>
      <c r="C28" s="49" t="s">
        <v>65</v>
      </c>
      <c r="D28" s="50"/>
      <c r="E28" s="47">
        <f>E29</f>
        <v>457000</v>
      </c>
    </row>
    <row r="29" spans="1:5" s="26" customFormat="1" ht="34.200000000000003" thickBot="1">
      <c r="A29" s="53" t="s">
        <v>6</v>
      </c>
      <c r="B29" s="50">
        <v>791</v>
      </c>
      <c r="C29" s="49" t="s">
        <v>65</v>
      </c>
      <c r="D29" s="50">
        <v>200</v>
      </c>
      <c r="E29" s="47">
        <v>457000</v>
      </c>
    </row>
    <row r="30" spans="1:5" ht="21.75" customHeight="1" thickBot="1">
      <c r="A30" s="35" t="s">
        <v>35</v>
      </c>
      <c r="B30" s="12">
        <v>791</v>
      </c>
      <c r="C30" s="12"/>
      <c r="D30" s="12"/>
      <c r="E30" s="44">
        <f>E34+E36</f>
        <v>1700000</v>
      </c>
    </row>
    <row r="31" spans="1:5" ht="101.4" thickBot="1">
      <c r="A31" s="35" t="s">
        <v>77</v>
      </c>
      <c r="B31" s="12">
        <v>791</v>
      </c>
      <c r="C31" s="12" t="s">
        <v>21</v>
      </c>
      <c r="D31" s="12"/>
      <c r="E31" s="44">
        <f>E32</f>
        <v>1700000</v>
      </c>
    </row>
    <row r="32" spans="1:5" ht="67.8" thickBot="1">
      <c r="A32" s="35" t="s">
        <v>12</v>
      </c>
      <c r="B32" s="12">
        <v>791</v>
      </c>
      <c r="C32" s="12" t="s">
        <v>22</v>
      </c>
      <c r="D32" s="12"/>
      <c r="E32" s="44">
        <f>E33</f>
        <v>1700000</v>
      </c>
    </row>
    <row r="33" spans="1:5" ht="67.8" thickBot="1">
      <c r="A33" s="35" t="s">
        <v>13</v>
      </c>
      <c r="B33" s="12">
        <v>791</v>
      </c>
      <c r="C33" s="12" t="s">
        <v>23</v>
      </c>
      <c r="D33" s="12"/>
      <c r="E33" s="44">
        <f>E34</f>
        <v>1700000</v>
      </c>
    </row>
    <row r="34" spans="1:5" ht="34.200000000000003" thickBot="1">
      <c r="A34" s="35" t="s">
        <v>6</v>
      </c>
      <c r="B34" s="12">
        <v>791</v>
      </c>
      <c r="C34" s="12" t="s">
        <v>23</v>
      </c>
      <c r="D34" s="12">
        <v>200</v>
      </c>
      <c r="E34" s="44">
        <v>1700000</v>
      </c>
    </row>
    <row r="35" spans="1:5" s="11" customFormat="1" ht="54.75" hidden="1" customHeight="1" thickBot="1">
      <c r="A35" s="35" t="s">
        <v>13</v>
      </c>
      <c r="B35" s="16">
        <v>791</v>
      </c>
      <c r="C35" s="16" t="s">
        <v>36</v>
      </c>
      <c r="D35" s="16"/>
      <c r="E35" s="44">
        <f>E36</f>
        <v>0</v>
      </c>
    </row>
    <row r="36" spans="1:5" s="11" customFormat="1" ht="34.200000000000003" hidden="1" thickBot="1">
      <c r="A36" s="35" t="s">
        <v>6</v>
      </c>
      <c r="B36" s="16">
        <v>791</v>
      </c>
      <c r="C36" s="16" t="s">
        <v>36</v>
      </c>
      <c r="D36" s="16">
        <v>200</v>
      </c>
      <c r="E36" s="44"/>
    </row>
    <row r="37" spans="1:5" s="11" customFormat="1" ht="36.75" hidden="1" customHeight="1" thickBot="1">
      <c r="A37" s="41" t="s">
        <v>49</v>
      </c>
      <c r="B37" s="25">
        <v>791</v>
      </c>
      <c r="C37" s="23"/>
      <c r="D37" s="19"/>
      <c r="E37" s="43">
        <f>E38</f>
        <v>0</v>
      </c>
    </row>
    <row r="38" spans="1:5" s="11" customFormat="1" ht="24" hidden="1" customHeight="1" thickBot="1">
      <c r="A38" s="42" t="s">
        <v>50</v>
      </c>
      <c r="B38" s="19">
        <v>791</v>
      </c>
      <c r="C38" s="5" t="s">
        <v>21</v>
      </c>
      <c r="D38" s="19"/>
      <c r="E38" s="44">
        <f>E39</f>
        <v>0</v>
      </c>
    </row>
    <row r="39" spans="1:5" s="11" customFormat="1" ht="135" hidden="1" customHeight="1" thickBot="1">
      <c r="A39" s="42" t="s">
        <v>41</v>
      </c>
      <c r="B39" s="22">
        <v>791</v>
      </c>
      <c r="C39" s="5" t="s">
        <v>54</v>
      </c>
      <c r="D39" s="22"/>
      <c r="E39" s="44">
        <f>E40</f>
        <v>0</v>
      </c>
    </row>
    <row r="40" spans="1:5" s="11" customFormat="1" ht="34.200000000000003" hidden="1" thickBot="1">
      <c r="A40" s="32" t="s">
        <v>6</v>
      </c>
      <c r="B40" s="22">
        <v>791</v>
      </c>
      <c r="C40" s="5" t="s">
        <v>54</v>
      </c>
      <c r="D40" s="22">
        <v>200</v>
      </c>
      <c r="E40" s="44"/>
    </row>
    <row r="41" spans="1:5" ht="17.399999999999999" thickBot="1">
      <c r="A41" s="33" t="s">
        <v>14</v>
      </c>
      <c r="B41" s="25">
        <v>791</v>
      </c>
      <c r="C41" s="13"/>
      <c r="D41" s="13"/>
      <c r="E41" s="43">
        <f>E45+E47+E52+E53+E55+E59</f>
        <v>26125400</v>
      </c>
    </row>
    <row r="42" spans="1:5" ht="101.4" thickBot="1">
      <c r="A42" s="35" t="s">
        <v>78</v>
      </c>
      <c r="B42" s="12">
        <v>791</v>
      </c>
      <c r="C42" s="12" t="s">
        <v>24</v>
      </c>
      <c r="D42" s="12"/>
      <c r="E42" s="44">
        <f>E43</f>
        <v>215400</v>
      </c>
    </row>
    <row r="43" spans="1:5" ht="18.600000000000001" thickBot="1">
      <c r="A43" s="32" t="s">
        <v>57</v>
      </c>
      <c r="B43" s="34">
        <v>791</v>
      </c>
      <c r="C43" s="31" t="s">
        <v>58</v>
      </c>
      <c r="D43" s="38"/>
      <c r="E43" s="44">
        <f>E44</f>
        <v>215400</v>
      </c>
    </row>
    <row r="44" spans="1:5" ht="67.8" thickBot="1">
      <c r="A44" s="32" t="s">
        <v>59</v>
      </c>
      <c r="B44" s="34">
        <v>791</v>
      </c>
      <c r="C44" s="31" t="s">
        <v>60</v>
      </c>
      <c r="D44" s="38"/>
      <c r="E44" s="44">
        <f>E45</f>
        <v>215400</v>
      </c>
    </row>
    <row r="45" spans="1:5" ht="34.200000000000003" thickBot="1">
      <c r="A45" s="35" t="s">
        <v>6</v>
      </c>
      <c r="B45" s="34">
        <v>791</v>
      </c>
      <c r="C45" s="31" t="s">
        <v>60</v>
      </c>
      <c r="D45" s="31">
        <v>200</v>
      </c>
      <c r="E45" s="44">
        <v>215400</v>
      </c>
    </row>
    <row r="46" spans="1:5" s="26" customFormat="1" ht="34.200000000000003" thickBot="1">
      <c r="A46" s="32" t="s">
        <v>15</v>
      </c>
      <c r="B46" s="34">
        <v>791</v>
      </c>
      <c r="C46" s="49" t="s">
        <v>66</v>
      </c>
      <c r="D46" s="31"/>
      <c r="E46" s="46">
        <f>E47</f>
        <v>8280000</v>
      </c>
    </row>
    <row r="47" spans="1:5" s="26" customFormat="1" ht="34.200000000000003" thickBot="1">
      <c r="A47" s="32" t="s">
        <v>6</v>
      </c>
      <c r="B47" s="34">
        <v>791</v>
      </c>
      <c r="C47" s="49" t="s">
        <v>66</v>
      </c>
      <c r="D47" s="31">
        <v>200</v>
      </c>
      <c r="E47" s="46">
        <v>8280000</v>
      </c>
    </row>
    <row r="48" spans="1:5" ht="17.399999999999999" thickBot="1">
      <c r="A48" s="35" t="s">
        <v>16</v>
      </c>
      <c r="B48" s="12">
        <v>791</v>
      </c>
      <c r="C48" s="15"/>
      <c r="D48" s="13"/>
      <c r="E48" s="44">
        <f>E49</f>
        <v>17315000</v>
      </c>
    </row>
    <row r="49" spans="1:5" ht="15" thickBot="1">
      <c r="A49" s="66" t="s">
        <v>40</v>
      </c>
      <c r="B49" s="63">
        <v>791</v>
      </c>
      <c r="C49" s="63" t="s">
        <v>25</v>
      </c>
      <c r="D49" s="64"/>
      <c r="E49" s="65">
        <f>E51+E58</f>
        <v>17315000</v>
      </c>
    </row>
    <row r="50" spans="1:5" ht="17.25" customHeight="1" thickBot="1">
      <c r="A50" s="67"/>
      <c r="B50" s="63"/>
      <c r="C50" s="63"/>
      <c r="D50" s="64"/>
      <c r="E50" s="65"/>
    </row>
    <row r="51" spans="1:5" ht="34.200000000000003" thickBot="1">
      <c r="A51" s="35" t="s">
        <v>17</v>
      </c>
      <c r="B51" s="12">
        <v>791</v>
      </c>
      <c r="C51" s="12" t="s">
        <v>26</v>
      </c>
      <c r="D51" s="12"/>
      <c r="E51" s="44">
        <f>E52</f>
        <v>16715000</v>
      </c>
    </row>
    <row r="52" spans="1:5" ht="32.25" customHeight="1" thickBot="1">
      <c r="A52" s="35" t="s">
        <v>6</v>
      </c>
      <c r="B52" s="12">
        <v>791</v>
      </c>
      <c r="C52" s="12" t="s">
        <v>26</v>
      </c>
      <c r="D52" s="12">
        <v>200</v>
      </c>
      <c r="E52" s="44">
        <f>17030000-E53-E54</f>
        <v>16715000</v>
      </c>
    </row>
    <row r="53" spans="1:5" s="26" customFormat="1" ht="17.399999999999999" thickBot="1">
      <c r="A53" s="35" t="s">
        <v>7</v>
      </c>
      <c r="B53" s="34">
        <v>791</v>
      </c>
      <c r="C53" s="34" t="s">
        <v>26</v>
      </c>
      <c r="D53" s="34">
        <v>800</v>
      </c>
      <c r="E53" s="60">
        <v>65000</v>
      </c>
    </row>
    <row r="54" spans="1:5" s="11" customFormat="1" ht="34.200000000000003" thickBot="1">
      <c r="A54" s="32" t="s">
        <v>51</v>
      </c>
      <c r="B54" s="21">
        <v>791</v>
      </c>
      <c r="C54" s="5" t="s">
        <v>52</v>
      </c>
      <c r="D54" s="21"/>
      <c r="E54" s="59">
        <f>E55</f>
        <v>250000</v>
      </c>
    </row>
    <row r="55" spans="1:5" s="11" customFormat="1" ht="34.200000000000003" thickBot="1">
      <c r="A55" s="32" t="s">
        <v>6</v>
      </c>
      <c r="B55" s="21">
        <v>791</v>
      </c>
      <c r="C55" s="5" t="s">
        <v>52</v>
      </c>
      <c r="D55" s="21">
        <v>200</v>
      </c>
      <c r="E55" s="59">
        <v>250000</v>
      </c>
    </row>
    <row r="56" spans="1:5" s="11" customFormat="1" ht="67.8" hidden="1" thickBot="1">
      <c r="A56" s="32" t="s">
        <v>38</v>
      </c>
      <c r="B56" s="6" t="s">
        <v>34</v>
      </c>
      <c r="C56" s="5" t="s">
        <v>27</v>
      </c>
      <c r="D56" s="5"/>
      <c r="E56" s="7">
        <f>E57</f>
        <v>0</v>
      </c>
    </row>
    <row r="57" spans="1:5" s="11" customFormat="1" ht="34.200000000000003" hidden="1" thickBot="1">
      <c r="A57" s="35" t="s">
        <v>6</v>
      </c>
      <c r="B57" s="6" t="s">
        <v>34</v>
      </c>
      <c r="C57" s="5" t="s">
        <v>27</v>
      </c>
      <c r="D57" s="5">
        <v>200</v>
      </c>
      <c r="E57" s="7"/>
    </row>
    <row r="58" spans="1:5" s="11" customFormat="1" ht="67.8" thickBot="1">
      <c r="A58" s="35" t="s">
        <v>13</v>
      </c>
      <c r="B58" s="16">
        <v>791</v>
      </c>
      <c r="C58" s="16" t="s">
        <v>28</v>
      </c>
      <c r="D58" s="16"/>
      <c r="E58" s="48">
        <f>E59</f>
        <v>600000</v>
      </c>
    </row>
    <row r="59" spans="1:5" s="11" customFormat="1" ht="35.25" customHeight="1" thickBot="1">
      <c r="A59" s="35" t="s">
        <v>6</v>
      </c>
      <c r="B59" s="17">
        <v>791</v>
      </c>
      <c r="C59" s="17" t="s">
        <v>28</v>
      </c>
      <c r="D59" s="17">
        <v>200</v>
      </c>
      <c r="E59" s="48">
        <v>600000</v>
      </c>
    </row>
    <row r="60" spans="1:5" s="11" customFormat="1" ht="67.8" hidden="1" thickBot="1">
      <c r="A60" s="40" t="s">
        <v>39</v>
      </c>
      <c r="B60" s="19">
        <v>791</v>
      </c>
      <c r="C60" s="5" t="s">
        <v>53</v>
      </c>
      <c r="D60" s="19"/>
      <c r="E60" s="20"/>
    </row>
    <row r="61" spans="1:5" s="11" customFormat="1" ht="34.200000000000003" hidden="1" thickBot="1">
      <c r="A61" s="40" t="s">
        <v>6</v>
      </c>
      <c r="B61" s="19">
        <v>791</v>
      </c>
      <c r="C61" s="5" t="s">
        <v>53</v>
      </c>
      <c r="D61" s="19">
        <v>200</v>
      </c>
      <c r="E61" s="20"/>
    </row>
    <row r="62" spans="1:5" s="26" customFormat="1" ht="106.5" customHeight="1" thickBot="1">
      <c r="A62" s="57" t="s">
        <v>67</v>
      </c>
      <c r="B62" s="55">
        <v>791</v>
      </c>
      <c r="C62" s="4" t="s">
        <v>68</v>
      </c>
      <c r="D62" s="55"/>
      <c r="E62" s="43">
        <f>E63</f>
        <v>8754000</v>
      </c>
    </row>
    <row r="63" spans="1:5" s="26" customFormat="1" ht="101.4" thickBot="1">
      <c r="A63" s="53" t="s">
        <v>69</v>
      </c>
      <c r="B63" s="54">
        <v>791</v>
      </c>
      <c r="C63" s="49" t="s">
        <v>70</v>
      </c>
      <c r="D63" s="54"/>
      <c r="E63" s="56">
        <f>E64</f>
        <v>8754000</v>
      </c>
    </row>
    <row r="64" spans="1:5" s="26" customFormat="1" ht="34.200000000000003" thickBot="1">
      <c r="A64" s="53" t="s">
        <v>71</v>
      </c>
      <c r="B64" s="54">
        <v>791</v>
      </c>
      <c r="C64" s="49" t="s">
        <v>72</v>
      </c>
      <c r="D64" s="54"/>
      <c r="E64" s="56">
        <f>E66+E68+E69+E70</f>
        <v>8754000</v>
      </c>
    </row>
    <row r="65" spans="1:5" ht="17.399999999999999" thickBot="1">
      <c r="A65" s="35" t="s">
        <v>3</v>
      </c>
      <c r="B65" s="12">
        <v>791</v>
      </c>
      <c r="C65" s="54" t="s">
        <v>73</v>
      </c>
      <c r="D65" s="12"/>
      <c r="E65" s="44">
        <f>E66</f>
        <v>1172000</v>
      </c>
    </row>
    <row r="66" spans="1:5" ht="67.8" thickBot="1">
      <c r="A66" s="35" t="s">
        <v>4</v>
      </c>
      <c r="B66" s="12">
        <v>791</v>
      </c>
      <c r="C66" s="54" t="s">
        <v>73</v>
      </c>
      <c r="D66" s="12">
        <v>100</v>
      </c>
      <c r="E66" s="44">
        <v>1172000</v>
      </c>
    </row>
    <row r="67" spans="1:5" ht="17.399999999999999" thickBot="1">
      <c r="A67" s="35" t="s">
        <v>5</v>
      </c>
      <c r="B67" s="12">
        <v>791</v>
      </c>
      <c r="C67" s="54" t="s">
        <v>74</v>
      </c>
      <c r="D67" s="12"/>
      <c r="E67" s="44">
        <f>E68+E69+E70</f>
        <v>7582000</v>
      </c>
    </row>
    <row r="68" spans="1:5" ht="67.8" thickBot="1">
      <c r="A68" s="35" t="s">
        <v>4</v>
      </c>
      <c r="B68" s="12">
        <v>791</v>
      </c>
      <c r="C68" s="54" t="s">
        <v>74</v>
      </c>
      <c r="D68" s="12">
        <v>100</v>
      </c>
      <c r="E68" s="44">
        <f>4785000+1445000</f>
        <v>6230000</v>
      </c>
    </row>
    <row r="69" spans="1:5" ht="34.200000000000003" thickBot="1">
      <c r="A69" s="35" t="s">
        <v>6</v>
      </c>
      <c r="B69" s="12">
        <v>791</v>
      </c>
      <c r="C69" s="54" t="s">
        <v>74</v>
      </c>
      <c r="D69" s="12">
        <v>200</v>
      </c>
      <c r="E69" s="44">
        <f>540000+475000</f>
        <v>1015000</v>
      </c>
    </row>
    <row r="70" spans="1:5" ht="18.75" customHeight="1" thickBot="1">
      <c r="A70" s="35" t="s">
        <v>7</v>
      </c>
      <c r="B70" s="12">
        <v>791</v>
      </c>
      <c r="C70" s="54" t="s">
        <v>74</v>
      </c>
      <c r="D70" s="12">
        <v>800</v>
      </c>
      <c r="E70" s="44">
        <v>337000</v>
      </c>
    </row>
    <row r="71" spans="1:5" ht="17.399999999999999" hidden="1" thickBot="1">
      <c r="A71" s="52" t="s">
        <v>9</v>
      </c>
      <c r="B71" s="54">
        <v>791</v>
      </c>
      <c r="C71" s="54"/>
      <c r="D71" s="54"/>
      <c r="E71" s="56">
        <f>E73</f>
        <v>0</v>
      </c>
    </row>
    <row r="72" spans="1:5" ht="17.399999999999999" hidden="1" thickBot="1">
      <c r="A72" s="35" t="s">
        <v>2</v>
      </c>
      <c r="B72" s="12">
        <v>791</v>
      </c>
      <c r="C72" s="13"/>
      <c r="D72" s="13"/>
      <c r="E72" s="44">
        <f>E73</f>
        <v>0</v>
      </c>
    </row>
    <row r="73" spans="1:5" ht="51" hidden="1" thickBot="1">
      <c r="A73" s="36" t="s">
        <v>10</v>
      </c>
      <c r="B73" s="12">
        <v>791</v>
      </c>
      <c r="C73" s="54" t="s">
        <v>75</v>
      </c>
      <c r="D73" s="12"/>
      <c r="E73" s="44">
        <f>E74+E75</f>
        <v>0</v>
      </c>
    </row>
    <row r="74" spans="1:5" ht="67.8" hidden="1" thickBot="1">
      <c r="A74" s="35" t="s">
        <v>4</v>
      </c>
      <c r="B74" s="12">
        <v>791</v>
      </c>
      <c r="C74" s="54" t="s">
        <v>75</v>
      </c>
      <c r="D74" s="12">
        <v>100</v>
      </c>
      <c r="E74" s="44">
        <v>0</v>
      </c>
    </row>
    <row r="75" spans="1:5" ht="34.200000000000003" hidden="1" thickBot="1">
      <c r="A75" s="36" t="s">
        <v>6</v>
      </c>
      <c r="B75" s="12">
        <v>791</v>
      </c>
      <c r="C75" s="54" t="s">
        <v>75</v>
      </c>
      <c r="D75" s="12">
        <v>200</v>
      </c>
      <c r="E75" s="44">
        <v>0</v>
      </c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2022-11-22T10:49:35Z</dcterms:modified>
</cp:coreProperties>
</file>