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calcPr calcId="124519"/>
</workbook>
</file>

<file path=xl/calcChain.xml><?xml version="1.0" encoding="utf-8"?>
<calcChain xmlns="http://schemas.openxmlformats.org/spreadsheetml/2006/main">
  <c r="D16" i="4"/>
  <c r="E43"/>
  <c r="D43"/>
  <c r="D42"/>
  <c r="E65"/>
  <c r="D65"/>
  <c r="E64"/>
  <c r="D64"/>
  <c r="E63"/>
  <c r="D63"/>
  <c r="D51" l="1"/>
  <c r="D41"/>
  <c r="E18"/>
  <c r="E69"/>
  <c r="E68" s="1"/>
  <c r="D69"/>
  <c r="D68" s="1"/>
  <c r="D67"/>
  <c r="E67"/>
  <c r="E51" s="1"/>
  <c r="D6"/>
  <c r="D8"/>
  <c r="D7" s="1"/>
  <c r="D10"/>
  <c r="D12"/>
  <c r="D13"/>
  <c r="D14"/>
  <c r="D18"/>
  <c r="D17" s="1"/>
  <c r="D20"/>
  <c r="D24"/>
  <c r="D23" s="1"/>
  <c r="D22" s="1"/>
  <c r="D28"/>
  <c r="D31"/>
  <c r="D32"/>
  <c r="D39"/>
  <c r="D52"/>
  <c r="D45"/>
  <c r="D48"/>
  <c r="D47" s="1"/>
  <c r="D38" l="1"/>
  <c r="D37" s="1"/>
  <c r="D36" s="1"/>
  <c r="D54"/>
  <c r="E20"/>
  <c r="E52"/>
  <c r="E24"/>
  <c r="E23" s="1"/>
  <c r="D5" l="1"/>
  <c r="E59"/>
  <c r="E60"/>
  <c r="E6"/>
  <c r="E41"/>
  <c r="E14" l="1"/>
  <c r="E13"/>
  <c r="E12"/>
  <c r="E31" l="1"/>
  <c r="E48" l="1"/>
  <c r="E47" s="1"/>
  <c r="E45"/>
  <c r="E57"/>
  <c r="E56"/>
  <c r="E55"/>
  <c r="E39"/>
  <c r="E54" l="1"/>
  <c r="E38"/>
  <c r="E37" s="1"/>
  <c r="E36" s="1"/>
  <c r="E22"/>
  <c r="E32"/>
  <c r="E28"/>
  <c r="E17"/>
  <c r="E10"/>
  <c r="E8"/>
  <c r="E7" s="1"/>
  <c r="E16" l="1"/>
  <c r="E5" s="1"/>
</calcChain>
</file>

<file path=xl/sharedStrings.xml><?xml version="1.0" encoding="utf-8"?>
<sst xmlns="http://schemas.openxmlformats.org/spreadsheetml/2006/main" count="131" uniqueCount="73">
  <si>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</si>
  <si>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</si>
  <si>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</si>
  <si>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</si>
  <si>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</si>
  <si>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</si>
  <si>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</si>
  <si>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</si>
  <si>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</si>
  <si>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</si>
  <si>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</si>
  <si>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</si>
  <si>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</si>
  <si>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</si>
  <si>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</si>
  <si>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</si>
  <si>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</si>
  <si>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</si>
  <si>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</si>
  <si>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</si>
  <si>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</si>
  <si>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</si>
  <si>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</si>
  <si>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</si>
  <si>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</si>
  <si>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</si>
  <si>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</si>
  <si>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</si>
  <si>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</si>
  <si>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</si>
  <si>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</si>
  <si>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</si>
  <si>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</si>
  <si>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</si>
  <si>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</si>
  <si>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</si>
  <si>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</si>
  <si>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</si>
  <si>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</si>
  <si>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</si>
  <si>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</si>
  <si>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</si>
  <si>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</si>
  <si>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</si>
  <si>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</si>
  <si>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</si>
  <si>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</si>
  <si>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</si>
  <si>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</si>
  <si>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</si>
  <si>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</si>
  <si>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</si>
  <si>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</si>
  <si>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</si>
  <si>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99 0 00 99999</t>
  </si>
  <si>
    <t>Иные средства</t>
  </si>
  <si>
    <t>99 0 00 90000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</si>
  <si>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</si>
  <si>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</si>
  <si>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</si>
  <si>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</si>
  <si>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</si>
  <si>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</si>
  <si>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</si>
  <si>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</si>
  <si>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</si>
  <si>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</si>
  <si>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2024 год</t>
  </si>
  <si>
    <t>2025 год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</si>
  <si>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 плановый период 2024 и 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</si>
  <si>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</si>
  <si>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</si>
  <si>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8 
к решению  Совета сельского поселения  
Раевский сельсовет муниципального района 
Альшеевский район Республики Башкортостан  
от  23 ноября 2022 года № 228   
"О проекте бюджета сельского поселения 
Раевский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</si>
</sst>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zoomScalePageLayoutView="55" workbookViewId="0">
      <selection activeCell="A2" sqref="A2:E2"/>
    </sheetView>
  </sheetViews>
  <sheetFormatPr defaultRowHeight="14.4"/>
  <cols>
    <col min="1" max="1" width="54.6640625" style="1" customWidth="1"/>
    <col min="2" max="2" width="17.6640625" customWidth="1"/>
    <col min="3" max="3" width="7.5546875" customWidth="1"/>
    <col min="4" max="4" width="17.33203125" style="35" customWidth="1"/>
    <col min="5" max="5" width="15.33203125" style="25" customWidth="1"/>
    <col min="6" max="6" width="10.33203125" bestFit="1" customWidth="1"/>
    <col min="7" max="7" width="11.6640625" bestFit="1" customWidth="1"/>
  </cols>
  <sheetData>
    <row r="1" spans="1:7" ht="184.65" customHeight="1">
      <c r="A1" s="66" t="s">
        <v>72</v>
      </c>
      <c r="B1" s="66"/>
      <c r="C1" s="66"/>
      <c r="D1" s="66"/>
      <c r="E1" s="66"/>
      <c r="F1" s="3"/>
    </row>
    <row r="2" spans="1:7" ht="123" customHeight="1" thickBot="1">
      <c r="A2" s="67" t="s">
        <v>69</v>
      </c>
      <c r="B2" s="67"/>
      <c r="C2" s="67"/>
      <c r="D2" s="67"/>
      <c r="E2" s="67"/>
      <c r="F2" s="4"/>
    </row>
    <row r="3" spans="1:7" ht="18.600000000000001" thickBot="1">
      <c r="A3" s="70" t="s">
        <v>1</v>
      </c>
      <c r="B3" s="70" t="s">
        <v>2</v>
      </c>
      <c r="C3" s="70" t="s">
        <v>3</v>
      </c>
      <c r="D3" s="68" t="s">
        <v>30</v>
      </c>
      <c r="E3" s="69"/>
    </row>
    <row r="4" spans="1:7" s="35" customFormat="1" ht="18.600000000000001" thickBot="1">
      <c r="A4" s="71"/>
      <c r="B4" s="71"/>
      <c r="C4" s="71"/>
      <c r="D4" s="44" t="s">
        <v>67</v>
      </c>
      <c r="E4" s="44" t="s">
        <v>68</v>
      </c>
    </row>
    <row r="5" spans="1:7" ht="18" customHeight="1" thickBot="1">
      <c r="A5" s="9" t="s">
        <v>0</v>
      </c>
      <c r="B5" s="24"/>
      <c r="C5" s="6"/>
      <c r="D5" s="46">
        <f>D16+D36+D51</f>
        <v>34138138</v>
      </c>
      <c r="E5" s="46">
        <f>E16+E36+E51</f>
        <v>34838370</v>
      </c>
      <c r="F5" s="65"/>
      <c r="G5" s="2"/>
    </row>
    <row r="6" spans="1:7" ht="110.25" hidden="1" customHeight="1" thickBot="1">
      <c r="A6" s="17" t="s">
        <v>70</v>
      </c>
      <c r="B6" s="8" t="s">
        <v>23</v>
      </c>
      <c r="C6" s="6"/>
      <c r="D6" s="46">
        <f>D9+D11</f>
        <v>0</v>
      </c>
      <c r="E6" s="46">
        <f>E9+E11</f>
        <v>0</v>
      </c>
    </row>
    <row r="7" spans="1:7" ht="72.599999999999994" hidden="1" thickBot="1">
      <c r="A7" s="10" t="s">
        <v>14</v>
      </c>
      <c r="B7" s="6" t="s">
        <v>24</v>
      </c>
      <c r="C7" s="6"/>
      <c r="D7" s="47">
        <f>D8</f>
        <v>0</v>
      </c>
      <c r="E7" s="47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7">
        <f>D9</f>
        <v>0</v>
      </c>
      <c r="E8" s="47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7"/>
      <c r="E9" s="47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7">
        <f>D11</f>
        <v>0</v>
      </c>
      <c r="E10" s="47">
        <f>E11</f>
        <v>0</v>
      </c>
    </row>
    <row r="11" spans="1:7" s="20" customFormat="1" ht="36.6" hidden="1" thickBot="1">
      <c r="A11" s="19" t="s">
        <v>9</v>
      </c>
      <c r="B11" s="21" t="s">
        <v>31</v>
      </c>
      <c r="C11" s="21">
        <v>200</v>
      </c>
      <c r="D11" s="47"/>
      <c r="E11" s="47"/>
    </row>
    <row r="12" spans="1:7" s="26" customFormat="1" ht="35.4" hidden="1" thickBot="1">
      <c r="A12" s="33" t="s">
        <v>42</v>
      </c>
      <c r="B12" s="7"/>
      <c r="C12" s="7"/>
      <c r="D12" s="48">
        <f>D15</f>
        <v>0</v>
      </c>
      <c r="E12" s="48">
        <f>E15</f>
        <v>0</v>
      </c>
    </row>
    <row r="13" spans="1:7" s="26" customFormat="1" ht="18.600000000000001" hidden="1" thickBot="1">
      <c r="A13" s="34" t="s">
        <v>43</v>
      </c>
      <c r="B13" s="7" t="s">
        <v>23</v>
      </c>
      <c r="C13" s="7"/>
      <c r="D13" s="49">
        <f>D15</f>
        <v>0</v>
      </c>
      <c r="E13" s="49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49">
        <f>D15</f>
        <v>0</v>
      </c>
      <c r="E14" s="49">
        <f>E15</f>
        <v>0</v>
      </c>
    </row>
    <row r="15" spans="1:7" s="26" customFormat="1" ht="36.6" hidden="1" thickBot="1">
      <c r="A15" s="18" t="s">
        <v>9</v>
      </c>
      <c r="B15" s="7" t="s">
        <v>47</v>
      </c>
      <c r="C15" s="7">
        <v>200</v>
      </c>
      <c r="D15" s="49"/>
      <c r="E15" s="49"/>
    </row>
    <row r="16" spans="1:7" ht="116.25" customHeight="1" thickBot="1">
      <c r="A16" s="17" t="s">
        <v>71</v>
      </c>
      <c r="B16" s="8" t="s">
        <v>25</v>
      </c>
      <c r="C16" s="8"/>
      <c r="D16" s="46">
        <f>D17+D22+D20</f>
        <v>24415400</v>
      </c>
      <c r="E16" s="46">
        <f>E17+E22+E20</f>
        <v>24415400</v>
      </c>
      <c r="F16" s="65"/>
    </row>
    <row r="17" spans="1:6" ht="18.600000000000001" thickBot="1">
      <c r="A17" s="42" t="s">
        <v>50</v>
      </c>
      <c r="B17" s="6"/>
      <c r="C17" s="6"/>
      <c r="D17" s="47">
        <f>D18</f>
        <v>215400</v>
      </c>
      <c r="E17" s="47">
        <f>E18</f>
        <v>215400</v>
      </c>
    </row>
    <row r="18" spans="1:6" ht="72.599999999999994" thickBot="1">
      <c r="A18" s="42" t="s">
        <v>51</v>
      </c>
      <c r="B18" s="36" t="s">
        <v>52</v>
      </c>
      <c r="C18" s="41"/>
      <c r="D18" s="47">
        <f>D19</f>
        <v>215400</v>
      </c>
      <c r="E18" s="47">
        <f>E19</f>
        <v>215400</v>
      </c>
    </row>
    <row r="19" spans="1:6" ht="36.6" thickBot="1">
      <c r="A19" s="42" t="s">
        <v>9</v>
      </c>
      <c r="B19" s="36" t="s">
        <v>52</v>
      </c>
      <c r="C19" s="36">
        <v>200</v>
      </c>
      <c r="D19" s="50">
        <v>215400</v>
      </c>
      <c r="E19" s="50">
        <v>215400</v>
      </c>
    </row>
    <row r="20" spans="1:6" s="35" customFormat="1" ht="36.6" thickBot="1">
      <c r="A20" s="42" t="s">
        <v>16</v>
      </c>
      <c r="B20" s="62" t="s">
        <v>57</v>
      </c>
      <c r="C20" s="43"/>
      <c r="D20" s="49">
        <f>D21</f>
        <v>8000000</v>
      </c>
      <c r="E20" s="49">
        <f>E21</f>
        <v>8000000</v>
      </c>
    </row>
    <row r="21" spans="1:6" s="35" customFormat="1" ht="36.6" thickBot="1">
      <c r="A21" s="42" t="s">
        <v>9</v>
      </c>
      <c r="B21" s="62" t="s">
        <v>57</v>
      </c>
      <c r="C21" s="41">
        <v>200</v>
      </c>
      <c r="D21" s="49">
        <v>8000000</v>
      </c>
      <c r="E21" s="49">
        <v>8000000</v>
      </c>
    </row>
    <row r="22" spans="1:6" ht="18.600000000000001" thickBot="1">
      <c r="A22" s="10" t="s">
        <v>17</v>
      </c>
      <c r="B22" s="6"/>
      <c r="C22" s="6"/>
      <c r="D22" s="50">
        <f>D23</f>
        <v>16200000</v>
      </c>
      <c r="E22" s="50">
        <f>E23</f>
        <v>16200000</v>
      </c>
    </row>
    <row r="23" spans="1:6" ht="54.6" thickBot="1">
      <c r="A23" s="10" t="s">
        <v>18</v>
      </c>
      <c r="B23" s="6" t="s">
        <v>26</v>
      </c>
      <c r="C23" s="6"/>
      <c r="D23" s="50">
        <f>D24+D26+D29+D33+D30+D34</f>
        <v>16200000</v>
      </c>
      <c r="E23" s="50">
        <f>E24+E26+E29+E33+E30+E34</f>
        <v>16200000</v>
      </c>
    </row>
    <row r="24" spans="1:6" ht="36.6" thickBot="1">
      <c r="A24" s="10" t="s">
        <v>19</v>
      </c>
      <c r="B24" s="6" t="s">
        <v>27</v>
      </c>
      <c r="C24" s="6"/>
      <c r="D24" s="50">
        <f>D25+D27</f>
        <v>16200000</v>
      </c>
      <c r="E24" s="50">
        <f>E25+E27</f>
        <v>16200000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0">
        <v>16200000</v>
      </c>
      <c r="E25" s="50">
        <v>16200000</v>
      </c>
      <c r="F25" s="2"/>
    </row>
    <row r="26" spans="1:6" ht="18.600000000000001" hidden="1" thickBot="1">
      <c r="A26" s="11" t="s">
        <v>10</v>
      </c>
      <c r="B26" s="6" t="s">
        <v>27</v>
      </c>
      <c r="C26" s="6">
        <v>800</v>
      </c>
      <c r="D26" s="47">
        <v>0</v>
      </c>
      <c r="E26" s="47">
        <v>0</v>
      </c>
    </row>
    <row r="27" spans="1:6" s="35" customFormat="1" ht="18.600000000000001" hidden="1" thickBot="1">
      <c r="A27" s="22" t="s">
        <v>10</v>
      </c>
      <c r="B27" s="36" t="s">
        <v>27</v>
      </c>
      <c r="C27" s="36">
        <v>800</v>
      </c>
      <c r="D27" s="50"/>
      <c r="E27" s="50"/>
      <c r="F27" s="2"/>
    </row>
    <row r="28" spans="1:6" s="5" customFormat="1" ht="72.599999999999994" hidden="1" thickBot="1">
      <c r="A28" s="28" t="s">
        <v>33</v>
      </c>
      <c r="B28" s="14" t="s">
        <v>28</v>
      </c>
      <c r="C28" s="6"/>
      <c r="D28" s="47">
        <f>D29</f>
        <v>0</v>
      </c>
      <c r="E28" s="47">
        <f>E29</f>
        <v>0</v>
      </c>
    </row>
    <row r="29" spans="1:6" s="5" customFormat="1" ht="36.6" hidden="1" thickBot="1">
      <c r="A29" s="12" t="s">
        <v>9</v>
      </c>
      <c r="B29" s="14" t="s">
        <v>28</v>
      </c>
      <c r="C29" s="6">
        <v>200</v>
      </c>
      <c r="D29" s="47"/>
      <c r="E29" s="47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7"/>
      <c r="E30" s="47"/>
    </row>
    <row r="31" spans="1:6" s="26" customFormat="1" ht="36.6" hidden="1" thickBot="1">
      <c r="A31" s="28" t="s">
        <v>9</v>
      </c>
      <c r="B31" s="27" t="s">
        <v>45</v>
      </c>
      <c r="C31" s="27">
        <v>200</v>
      </c>
      <c r="D31" s="47">
        <f>D30</f>
        <v>0</v>
      </c>
      <c r="E31" s="47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7">
        <f>D33</f>
        <v>0</v>
      </c>
      <c r="E32" s="47">
        <f>E33</f>
        <v>0</v>
      </c>
    </row>
    <row r="33" spans="1:5" ht="36.6" hidden="1" thickBot="1">
      <c r="A33" s="10" t="s">
        <v>9</v>
      </c>
      <c r="B33" s="6" t="s">
        <v>29</v>
      </c>
      <c r="C33" s="6">
        <v>200</v>
      </c>
      <c r="D33" s="47"/>
      <c r="E33" s="47"/>
    </row>
    <row r="34" spans="1:5" s="26" customFormat="1" ht="19.5" hidden="1" customHeight="1" thickBot="1">
      <c r="A34" s="32" t="s">
        <v>32</v>
      </c>
      <c r="B34" s="27" t="s">
        <v>46</v>
      </c>
      <c r="C34" s="27"/>
      <c r="D34" s="47"/>
      <c r="E34" s="47"/>
    </row>
    <row r="35" spans="1:5" s="26" customFormat="1" ht="22.5" hidden="1" customHeight="1" thickBot="1">
      <c r="A35" s="32" t="s">
        <v>9</v>
      </c>
      <c r="B35" s="27" t="s">
        <v>46</v>
      </c>
      <c r="C35" s="27">
        <v>200</v>
      </c>
      <c r="D35" s="47"/>
      <c r="E35" s="47"/>
    </row>
    <row r="36" spans="1:5" s="35" customFormat="1" ht="96.75" customHeight="1" thickBot="1">
      <c r="A36" s="30" t="s">
        <v>58</v>
      </c>
      <c r="B36" s="8" t="s">
        <v>59</v>
      </c>
      <c r="C36" s="8"/>
      <c r="D36" s="46">
        <f>D37</f>
        <v>8754000</v>
      </c>
      <c r="E36" s="46">
        <f>E37</f>
        <v>8754000</v>
      </c>
    </row>
    <row r="37" spans="1:5" s="35" customFormat="1" ht="97.5" customHeight="1" thickBot="1">
      <c r="A37" s="32" t="s">
        <v>60</v>
      </c>
      <c r="B37" s="61" t="s">
        <v>61</v>
      </c>
      <c r="C37" s="61"/>
      <c r="D37" s="47">
        <f>D38</f>
        <v>8754000</v>
      </c>
      <c r="E37" s="47">
        <f>E38</f>
        <v>8754000</v>
      </c>
    </row>
    <row r="38" spans="1:5" s="35" customFormat="1" ht="36.6" thickBot="1">
      <c r="A38" s="32" t="s">
        <v>62</v>
      </c>
      <c r="B38" s="61" t="s">
        <v>63</v>
      </c>
      <c r="C38" s="61"/>
      <c r="D38" s="47">
        <f>D39+D41+D47</f>
        <v>8754000</v>
      </c>
      <c r="E38" s="47">
        <f>E39+E41+E47</f>
        <v>8754000</v>
      </c>
    </row>
    <row r="39" spans="1:5" ht="18.600000000000001" thickBot="1">
      <c r="A39" s="42" t="s">
        <v>6</v>
      </c>
      <c r="B39" s="61" t="s">
        <v>64</v>
      </c>
      <c r="C39" s="6"/>
      <c r="D39" s="47">
        <f>D40</f>
        <v>1172000</v>
      </c>
      <c r="E39" s="47">
        <f>E40</f>
        <v>1172000</v>
      </c>
    </row>
    <row r="40" spans="1:5" ht="72.599999999999994" thickBot="1">
      <c r="A40" s="10" t="s">
        <v>7</v>
      </c>
      <c r="B40" s="61" t="s">
        <v>64</v>
      </c>
      <c r="C40" s="6">
        <v>100</v>
      </c>
      <c r="D40" s="47">
        <v>1172000</v>
      </c>
      <c r="E40" s="47">
        <v>1172000</v>
      </c>
    </row>
    <row r="41" spans="1:5" ht="18.600000000000001" thickBot="1">
      <c r="A41" s="28" t="s">
        <v>8</v>
      </c>
      <c r="B41" s="61" t="s">
        <v>65</v>
      </c>
      <c r="C41" s="6"/>
      <c r="D41" s="47">
        <f>D42+D43+D46+D44</f>
        <v>7582000</v>
      </c>
      <c r="E41" s="47">
        <f>E42+E43+E46+E44</f>
        <v>7582000</v>
      </c>
    </row>
    <row r="42" spans="1:5" ht="72.599999999999994" thickBot="1">
      <c r="A42" s="10" t="s">
        <v>7</v>
      </c>
      <c r="B42" s="61" t="s">
        <v>65</v>
      </c>
      <c r="C42" s="6">
        <v>100</v>
      </c>
      <c r="D42" s="47">
        <f>4785000+1445000</f>
        <v>6230000</v>
      </c>
      <c r="E42" s="47">
        <v>6230000</v>
      </c>
    </row>
    <row r="43" spans="1:5" ht="36.6" thickBot="1">
      <c r="A43" s="10" t="s">
        <v>9</v>
      </c>
      <c r="B43" s="61" t="s">
        <v>65</v>
      </c>
      <c r="C43" s="6">
        <v>200</v>
      </c>
      <c r="D43" s="50">
        <f>1352000-D44</f>
        <v>1015000</v>
      </c>
      <c r="E43" s="50">
        <f>1352000-E44</f>
        <v>1015000</v>
      </c>
    </row>
    <row r="44" spans="1:5" ht="18.600000000000001" thickBot="1">
      <c r="A44" s="10" t="s">
        <v>10</v>
      </c>
      <c r="B44" s="61" t="s">
        <v>65</v>
      </c>
      <c r="C44" s="6">
        <v>800</v>
      </c>
      <c r="D44" s="47">
        <v>337000</v>
      </c>
      <c r="E44" s="47">
        <v>337000</v>
      </c>
    </row>
    <row r="45" spans="1:5" s="13" customFormat="1" ht="72.599999999999994" hidden="1" thickBot="1">
      <c r="A45" s="19" t="s">
        <v>33</v>
      </c>
      <c r="B45" s="16" t="s">
        <v>21</v>
      </c>
      <c r="C45" s="14"/>
      <c r="D45" s="47">
        <f>D46</f>
        <v>0</v>
      </c>
      <c r="E45" s="47">
        <f>E46</f>
        <v>0</v>
      </c>
    </row>
    <row r="46" spans="1:5" s="13" customFormat="1" ht="36.6" hidden="1" thickBot="1">
      <c r="A46" s="15" t="s">
        <v>9</v>
      </c>
      <c r="B46" s="16" t="s">
        <v>21</v>
      </c>
      <c r="C46" s="14">
        <v>200</v>
      </c>
      <c r="D46" s="47"/>
      <c r="E46" s="47"/>
    </row>
    <row r="47" spans="1:5" ht="18.600000000000001" hidden="1" thickBot="1">
      <c r="A47" s="22" t="s">
        <v>12</v>
      </c>
      <c r="B47" s="61"/>
      <c r="C47" s="61"/>
      <c r="D47" s="47">
        <f>D48</f>
        <v>0</v>
      </c>
      <c r="E47" s="47">
        <f>E48</f>
        <v>0</v>
      </c>
    </row>
    <row r="48" spans="1:5" ht="54.6" hidden="1" thickBot="1">
      <c r="A48" s="11" t="s">
        <v>13</v>
      </c>
      <c r="B48" s="61" t="s">
        <v>66</v>
      </c>
      <c r="C48" s="6"/>
      <c r="D48" s="47">
        <f>D49+D50</f>
        <v>0</v>
      </c>
      <c r="E48" s="47">
        <f>E49+E50</f>
        <v>0</v>
      </c>
    </row>
    <row r="49" spans="1:5" ht="72.599999999999994" hidden="1" thickBot="1">
      <c r="A49" s="22" t="s">
        <v>7</v>
      </c>
      <c r="B49" s="61" t="s">
        <v>66</v>
      </c>
      <c r="C49" s="6">
        <v>100</v>
      </c>
      <c r="D49" s="47">
        <v>0</v>
      </c>
      <c r="E49" s="47">
        <v>0</v>
      </c>
    </row>
    <row r="50" spans="1:5" ht="36.6" hidden="1" thickBot="1">
      <c r="A50" s="10" t="s">
        <v>9</v>
      </c>
      <c r="B50" s="61" t="s">
        <v>66</v>
      </c>
      <c r="C50" s="6">
        <v>200</v>
      </c>
      <c r="D50" s="47">
        <v>0</v>
      </c>
      <c r="E50" s="47">
        <v>0</v>
      </c>
    </row>
    <row r="51" spans="1:5" ht="26.25" customHeight="1" thickBot="1">
      <c r="A51" s="17" t="s">
        <v>5</v>
      </c>
      <c r="B51" s="8" t="s">
        <v>20</v>
      </c>
      <c r="C51" s="8"/>
      <c r="D51" s="46">
        <f>D52+D63+D67</f>
        <v>968738</v>
      </c>
      <c r="E51" s="46">
        <f>E52+E63+E67</f>
        <v>1668970</v>
      </c>
    </row>
    <row r="52" spans="1:5" ht="24.75" customHeight="1" thickBot="1">
      <c r="A52" s="23" t="s">
        <v>11</v>
      </c>
      <c r="B52" s="8" t="s">
        <v>22</v>
      </c>
      <c r="C52" s="64"/>
      <c r="D52" s="46">
        <f>D53</f>
        <v>10000</v>
      </c>
      <c r="E52" s="46">
        <f>E53</f>
        <v>10000</v>
      </c>
    </row>
    <row r="53" spans="1:5" ht="18.600000000000001" thickBot="1">
      <c r="A53" s="11" t="s">
        <v>10</v>
      </c>
      <c r="B53" s="6" t="s">
        <v>22</v>
      </c>
      <c r="C53" s="6">
        <v>800</v>
      </c>
      <c r="D53" s="47">
        <v>10000</v>
      </c>
      <c r="E53" s="47">
        <v>10000</v>
      </c>
    </row>
    <row r="54" spans="1:5" ht="18.600000000000001" hidden="1" thickBot="1">
      <c r="A54" s="10" t="s">
        <v>4</v>
      </c>
      <c r="B54" s="6"/>
      <c r="C54" s="6"/>
      <c r="D54" s="47">
        <f>D39+D41+D52</f>
        <v>8764000</v>
      </c>
      <c r="E54" s="47">
        <f>E39+E41+E52</f>
        <v>8764000</v>
      </c>
    </row>
    <row r="55" spans="1:5" s="26" customFormat="1" ht="18.600000000000001" hidden="1" thickBot="1">
      <c r="A55" s="30" t="s">
        <v>41</v>
      </c>
      <c r="B55" s="27"/>
      <c r="C55" s="27"/>
      <c r="D55" s="51"/>
      <c r="E55" s="46">
        <f>E58</f>
        <v>0</v>
      </c>
    </row>
    <row r="56" spans="1:5" s="26" customFormat="1" ht="18.600000000000001" hidden="1" thickBot="1">
      <c r="A56" s="32" t="s">
        <v>36</v>
      </c>
      <c r="B56" s="27" t="s">
        <v>20</v>
      </c>
      <c r="C56" s="27"/>
      <c r="D56" s="51"/>
      <c r="E56" s="47">
        <f>E58</f>
        <v>0</v>
      </c>
    </row>
    <row r="57" spans="1:5" s="26" customFormat="1" ht="36.6" hidden="1" thickBot="1">
      <c r="A57" s="29" t="s">
        <v>37</v>
      </c>
      <c r="B57" s="7" t="s">
        <v>38</v>
      </c>
      <c r="C57" s="7"/>
      <c r="D57" s="52"/>
      <c r="E57" s="49">
        <f>E58</f>
        <v>0</v>
      </c>
    </row>
    <row r="58" spans="1:5" s="20" customFormat="1" ht="18.600000000000001" hidden="1" thickBot="1">
      <c r="A58" s="18" t="s">
        <v>39</v>
      </c>
      <c r="B58" s="7" t="s">
        <v>38</v>
      </c>
      <c r="C58" s="7">
        <v>500</v>
      </c>
      <c r="D58" s="52"/>
      <c r="E58" s="49"/>
    </row>
    <row r="59" spans="1:5" s="20" customFormat="1" ht="18.600000000000001" hidden="1" thickBot="1">
      <c r="A59" s="30" t="s">
        <v>40</v>
      </c>
      <c r="B59" s="21"/>
      <c r="C59" s="21"/>
      <c r="D59" s="51"/>
      <c r="E59" s="46">
        <f>E62+E70</f>
        <v>1658970</v>
      </c>
    </row>
    <row r="60" spans="1:5" s="20" customFormat="1" ht="36.6" hidden="1" thickBot="1">
      <c r="A60" s="29" t="s">
        <v>34</v>
      </c>
      <c r="B60" s="31" t="s">
        <v>20</v>
      </c>
      <c r="C60" s="31"/>
      <c r="D60" s="53"/>
      <c r="E60" s="54">
        <f>E62+E70</f>
        <v>1658970</v>
      </c>
    </row>
    <row r="61" spans="1:5" s="26" customFormat="1" ht="36.6" hidden="1" thickBot="1">
      <c r="A61" s="38" t="s">
        <v>48</v>
      </c>
      <c r="B61" s="37" t="s">
        <v>49</v>
      </c>
      <c r="C61" s="39"/>
      <c r="D61" s="55"/>
      <c r="E61" s="49"/>
    </row>
    <row r="62" spans="1:5" s="26" customFormat="1" ht="36.6" hidden="1" thickBot="1">
      <c r="A62" s="40" t="s">
        <v>9</v>
      </c>
      <c r="B62" s="37" t="s">
        <v>49</v>
      </c>
      <c r="C62" s="36">
        <v>200</v>
      </c>
      <c r="D62" s="51"/>
      <c r="E62" s="49"/>
    </row>
    <row r="63" spans="1:5" s="35" customFormat="1" ht="18.600000000000001" thickBot="1">
      <c r="A63" s="30" t="s">
        <v>41</v>
      </c>
      <c r="B63" s="61"/>
      <c r="C63" s="61"/>
      <c r="D63" s="46">
        <f>D66</f>
        <v>126100</v>
      </c>
      <c r="E63" s="46">
        <f>E66</f>
        <v>0</v>
      </c>
    </row>
    <row r="64" spans="1:5" s="35" customFormat="1" ht="18.600000000000001" thickBot="1">
      <c r="A64" s="32" t="s">
        <v>36</v>
      </c>
      <c r="B64" s="61" t="s">
        <v>20</v>
      </c>
      <c r="C64" s="61"/>
      <c r="D64" s="47">
        <f>D66</f>
        <v>126100</v>
      </c>
      <c r="E64" s="47">
        <f>E66</f>
        <v>0</v>
      </c>
    </row>
    <row r="65" spans="1:5" s="35" customFormat="1" ht="36.6" thickBot="1">
      <c r="A65" s="38" t="s">
        <v>37</v>
      </c>
      <c r="B65" s="62" t="s">
        <v>38</v>
      </c>
      <c r="C65" s="62"/>
      <c r="D65" s="49">
        <f>D66</f>
        <v>126100</v>
      </c>
      <c r="E65" s="49">
        <f>E66</f>
        <v>0</v>
      </c>
    </row>
    <row r="66" spans="1:5" s="35" customFormat="1" ht="21.75" customHeight="1" thickBot="1">
      <c r="A66" s="40" t="s">
        <v>39</v>
      </c>
      <c r="B66" s="62" t="s">
        <v>38</v>
      </c>
      <c r="C66" s="62">
        <v>500</v>
      </c>
      <c r="D66" s="49">
        <v>126100</v>
      </c>
      <c r="E66" s="49">
        <v>0</v>
      </c>
    </row>
    <row r="67" spans="1:5" s="26" customFormat="1" ht="23.25" customHeight="1" thickBot="1">
      <c r="A67" s="17" t="s">
        <v>53</v>
      </c>
      <c r="B67" s="45" t="s">
        <v>20</v>
      </c>
      <c r="C67" s="8"/>
      <c r="D67" s="56">
        <f>D70</f>
        <v>832638</v>
      </c>
      <c r="E67" s="46">
        <f>E70</f>
        <v>1658970</v>
      </c>
    </row>
    <row r="68" spans="1:5" s="35" customFormat="1" ht="23.25" customHeight="1" thickBot="1">
      <c r="A68" s="59" t="s">
        <v>5</v>
      </c>
      <c r="B68" s="62" t="s">
        <v>54</v>
      </c>
      <c r="C68" s="63"/>
      <c r="D68" s="57">
        <f>D69</f>
        <v>832638</v>
      </c>
      <c r="E68" s="47">
        <f>E69</f>
        <v>1658970</v>
      </c>
    </row>
    <row r="69" spans="1:5" s="35" customFormat="1" ht="23.25" customHeight="1" thickBot="1">
      <c r="A69" s="60" t="s">
        <v>53</v>
      </c>
      <c r="B69" s="62" t="s">
        <v>54</v>
      </c>
      <c r="C69" s="63"/>
      <c r="D69" s="57">
        <f>D70</f>
        <v>832638</v>
      </c>
      <c r="E69" s="47">
        <f>E70</f>
        <v>1658970</v>
      </c>
    </row>
    <row r="70" spans="1:5" s="20" customFormat="1" ht="18.600000000000001" thickBot="1">
      <c r="A70" s="42" t="s">
        <v>55</v>
      </c>
      <c r="B70" s="61" t="s">
        <v>56</v>
      </c>
      <c r="C70" s="62">
        <v>900</v>
      </c>
      <c r="D70" s="58">
        <v>832638</v>
      </c>
      <c r="E70" s="47">
        <v>1658970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2022-11-22T10:51:28Z</dcterms:modified>
</cp:coreProperties>
</file>