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1"/>
  <c r="H19"/>
  <c r="D23" l="1"/>
  <c r="H23" s="1"/>
  <c r="D22"/>
  <c r="H22" l="1"/>
  <c r="H25" s="1"/>
  <c r="D25"/>
  <c r="D26" s="1"/>
  <c r="D13"/>
  <c r="D16"/>
  <c r="H16" s="1"/>
  <c r="H15"/>
  <c r="D17" l="1"/>
  <c r="H17" s="1"/>
  <c r="H13"/>
  <c r="G25"/>
  <c r="G20"/>
  <c r="G21" s="1"/>
  <c r="G26" l="1"/>
  <c r="G27" s="1"/>
  <c r="D21"/>
  <c r="H20"/>
  <c r="H21" s="1"/>
  <c r="H12"/>
  <c r="H26" l="1"/>
  <c r="D27"/>
  <c r="H27" s="1"/>
</calcChain>
</file>

<file path=xl/sharedStrings.xml><?xml version="1.0" encoding="utf-8"?>
<sst xmlns="http://schemas.openxmlformats.org/spreadsheetml/2006/main" count="82" uniqueCount="44">
  <si>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</si>
  <si>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</si>
  <si>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</si>
  <si>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</si>
  <si>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</si>
  <si>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</si>
  <si>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</si>
  <si>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</si>
  <si>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</si>
  <si>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</si>
  <si>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</si>
  <si>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</si>
  <si>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Инженер:                                                                                М. Ш. Халикова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</si>
  <si>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</si>
  <si>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</si>
  <si>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</si>
  <si>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</si>
  <si>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 xml:space="preserve">Итого  </t>
  </si>
  <si>
    <t>Глава администрации  СП  Раевский сельсовет  МР  Альшеевский  район  РБ</t>
  </si>
  <si>
    <t>_________Тимасов  М. А.</t>
  </si>
  <si>
    <t>Заказчик: Администрация  СП  Раевский сельсовет  МР  Альшеевский  район  РБ</t>
  </si>
  <si>
    <t xml:space="preserve">Глава 3. Дорожная  одежда  </t>
  </si>
  <si>
    <t>Итого  по  гл.3</t>
  </si>
  <si>
    <t>Глава 4. Искусственные  сооружения</t>
  </si>
  <si>
    <t>ЛС № 2</t>
  </si>
  <si>
    <t>Искусственные  сооружения</t>
  </si>
  <si>
    <t>Итого  по  гл.4</t>
  </si>
  <si>
    <t>Дорожная  одежда</t>
  </si>
  <si>
    <t>Глава 12.  Проектные  и  изыскательные  работы</t>
  </si>
  <si>
    <t>Итого  по  гл.12</t>
  </si>
  <si>
    <t>Итого  по  гл. 3-12</t>
  </si>
  <si>
    <t>ЛС № 1</t>
  </si>
  <si>
    <t>Приказ госкоми-тета РБ по стр-ву и арх-ре  от  11  июля  2019 года  № 242 прил.3 п. 2.27</t>
  </si>
  <si>
    <t>Глава 3. Дорожная  одежда  перевод  в  текущие  цены  к-5,93</t>
  </si>
  <si>
    <t>Приказ госкоми-тета РБ по стр-ву и арх-ре  от 11  июля  2019 года  № 242 прил.3 п. 1.8</t>
  </si>
  <si>
    <t>Глава 4. Искусственные  сооружения  перевод  в  текущие  цены  к-6,23</t>
  </si>
  <si>
    <t>НДС  20%</t>
  </si>
  <si>
    <t>по договору</t>
  </si>
  <si>
    <t>Проверка  достоверности  определения  сметной  стоимости  12,00/1,2/5,07</t>
  </si>
  <si>
    <t>Проверка  достоверности  определения  сметной  стоимости  1,97* 5,07=10,00</t>
  </si>
  <si>
    <t>"___ " ___________2019 г.</t>
  </si>
  <si>
    <t>Итого  по  гл.3-4</t>
  </si>
  <si>
    <t>Сводный  сметный  расчет  в  сумме 3136,27тыс. руб.</t>
  </si>
  <si>
    <t xml:space="preserve">стоимости  капитального  ремонта  тротуаров   по улицам Карла Маркса, от дома № 216 по ул. Коммунистическая  до пересечения с  ул. Переездная,  Гагарина,  Индустриальная  и  Крупской  с. Раевский МР Альшеевский район Республики Башкортостан 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</si>
</sst>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A8" sqref="A8:H8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6" t="s">
        <v>20</v>
      </c>
      <c r="B1" s="16"/>
      <c r="C1" s="16"/>
      <c r="D1" s="16"/>
      <c r="E1" s="16"/>
      <c r="F1" s="2"/>
      <c r="G1" s="14" t="s">
        <v>9</v>
      </c>
      <c r="H1" s="14"/>
    </row>
    <row r="2" spans="1:8" ht="61.5" customHeight="1">
      <c r="A2" s="16" t="s">
        <v>42</v>
      </c>
      <c r="B2" s="16"/>
      <c r="C2" s="16"/>
      <c r="D2" s="16"/>
      <c r="E2" s="16"/>
      <c r="F2" s="2"/>
      <c r="G2" s="15" t="s">
        <v>18</v>
      </c>
      <c r="H2" s="15"/>
    </row>
    <row r="3" spans="1:8" ht="15.75">
      <c r="A3" s="2"/>
      <c r="B3" s="2"/>
      <c r="C3" s="2"/>
      <c r="D3" s="2"/>
      <c r="E3" s="2"/>
      <c r="F3" s="2"/>
      <c r="G3" s="17" t="s">
        <v>19</v>
      </c>
      <c r="H3" s="17"/>
    </row>
    <row r="4" spans="1:8" ht="15.75">
      <c r="A4" s="2"/>
      <c r="B4" s="2"/>
      <c r="C4" s="2"/>
      <c r="D4" s="2"/>
      <c r="E4" s="2"/>
      <c r="F4" s="2"/>
      <c r="G4" s="14" t="s">
        <v>40</v>
      </c>
      <c r="H4" s="14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19" t="s">
        <v>10</v>
      </c>
      <c r="B6" s="19"/>
      <c r="C6" s="19"/>
      <c r="D6" s="19"/>
      <c r="E6" s="19"/>
      <c r="F6" s="19"/>
      <c r="G6" s="19"/>
      <c r="H6" s="19"/>
    </row>
    <row r="7" spans="1:8" ht="34.5" customHeight="1">
      <c r="A7" s="18" t="s">
        <v>43</v>
      </c>
      <c r="B7" s="18"/>
      <c r="C7" s="18"/>
      <c r="D7" s="18"/>
      <c r="E7" s="18"/>
      <c r="F7" s="18"/>
      <c r="G7" s="18"/>
      <c r="H7" s="18"/>
    </row>
    <row r="8" spans="1:8" ht="11.25" customHeight="1">
      <c r="A8" s="25"/>
      <c r="B8" s="25"/>
      <c r="C8" s="25"/>
      <c r="D8" s="25"/>
      <c r="E8" s="25"/>
      <c r="F8" s="25"/>
      <c r="G8" s="25"/>
      <c r="H8" s="25"/>
    </row>
    <row r="9" spans="1:8" ht="15" customHeight="1">
      <c r="A9" s="23" t="s">
        <v>0</v>
      </c>
      <c r="B9" s="23" t="s">
        <v>1</v>
      </c>
      <c r="C9" s="23" t="s">
        <v>2</v>
      </c>
      <c r="D9" s="20" t="s">
        <v>3</v>
      </c>
      <c r="E9" s="21"/>
      <c r="F9" s="21"/>
      <c r="G9" s="22"/>
      <c r="H9" s="23" t="s">
        <v>4</v>
      </c>
    </row>
    <row r="10" spans="1:8" ht="45.75" customHeight="1">
      <c r="A10" s="24"/>
      <c r="B10" s="24"/>
      <c r="C10" s="24"/>
      <c r="D10" s="4" t="s">
        <v>5</v>
      </c>
      <c r="E10" s="4" t="s">
        <v>6</v>
      </c>
      <c r="F10" s="4" t="s">
        <v>7</v>
      </c>
      <c r="G10" s="4" t="s">
        <v>8</v>
      </c>
      <c r="H10" s="24"/>
    </row>
    <row r="11" spans="1:8" ht="15.75" customHeight="1">
      <c r="A11" s="26" t="s">
        <v>21</v>
      </c>
      <c r="B11" s="27"/>
      <c r="C11" s="27"/>
      <c r="D11" s="27"/>
      <c r="E11" s="27"/>
      <c r="F11" s="27"/>
      <c r="G11" s="27"/>
      <c r="H11" s="28"/>
    </row>
    <row r="12" spans="1:8" ht="18" customHeight="1">
      <c r="A12" s="4">
        <v>1</v>
      </c>
      <c r="B12" s="5" t="s">
        <v>31</v>
      </c>
      <c r="C12" s="5" t="s">
        <v>27</v>
      </c>
      <c r="D12" s="10">
        <v>413.95</v>
      </c>
      <c r="E12" s="10" t="s">
        <v>14</v>
      </c>
      <c r="F12" s="10" t="s">
        <v>14</v>
      </c>
      <c r="G12" s="10" t="s">
        <v>14</v>
      </c>
      <c r="H12" s="10">
        <f>D12</f>
        <v>413.95</v>
      </c>
    </row>
    <row r="13" spans="1:8" ht="19.5" customHeight="1">
      <c r="A13" s="4"/>
      <c r="B13" s="5"/>
      <c r="C13" s="5" t="s">
        <v>22</v>
      </c>
      <c r="D13" s="10">
        <f>D12</f>
        <v>413.95</v>
      </c>
      <c r="E13" s="10" t="s">
        <v>14</v>
      </c>
      <c r="F13" s="10" t="s">
        <v>14</v>
      </c>
      <c r="G13" s="10" t="s">
        <v>14</v>
      </c>
      <c r="H13" s="10">
        <f>D13</f>
        <v>413.95</v>
      </c>
    </row>
    <row r="14" spans="1:8" ht="18.75" customHeight="1">
      <c r="A14" s="26" t="s">
        <v>23</v>
      </c>
      <c r="B14" s="27"/>
      <c r="C14" s="27"/>
      <c r="D14" s="27"/>
      <c r="E14" s="27"/>
      <c r="F14" s="27"/>
      <c r="G14" s="27"/>
      <c r="H14" s="28"/>
    </row>
    <row r="15" spans="1:8" ht="20.25" customHeight="1">
      <c r="A15" s="4">
        <v>2</v>
      </c>
      <c r="B15" s="5" t="s">
        <v>24</v>
      </c>
      <c r="C15" s="5" t="s">
        <v>25</v>
      </c>
      <c r="D15" s="10">
        <v>23.89</v>
      </c>
      <c r="E15" s="10" t="s">
        <v>14</v>
      </c>
      <c r="F15" s="10" t="s">
        <v>14</v>
      </c>
      <c r="G15" s="10" t="s">
        <v>14</v>
      </c>
      <c r="H15" s="10">
        <f>D15</f>
        <v>23.89</v>
      </c>
    </row>
    <row r="16" spans="1:8" ht="16.5" customHeight="1">
      <c r="A16" s="4"/>
      <c r="B16" s="5"/>
      <c r="C16" s="5" t="s">
        <v>26</v>
      </c>
      <c r="D16" s="10">
        <f>D15</f>
        <v>23.89</v>
      </c>
      <c r="E16" s="10" t="s">
        <v>14</v>
      </c>
      <c r="F16" s="10" t="s">
        <v>14</v>
      </c>
      <c r="G16" s="10" t="s">
        <v>14</v>
      </c>
      <c r="H16" s="10">
        <f>D16</f>
        <v>23.89</v>
      </c>
    </row>
    <row r="17" spans="1:8" ht="16.5" customHeight="1">
      <c r="A17" s="13"/>
      <c r="B17" s="13"/>
      <c r="C17" s="5" t="s">
        <v>41</v>
      </c>
      <c r="D17" s="10">
        <f>D13+D16</f>
        <v>437.84</v>
      </c>
      <c r="E17" s="10" t="s">
        <v>14</v>
      </c>
      <c r="F17" s="10" t="s">
        <v>14</v>
      </c>
      <c r="G17" s="10" t="s">
        <v>14</v>
      </c>
      <c r="H17" s="10">
        <f>D17</f>
        <v>437.84</v>
      </c>
    </row>
    <row r="18" spans="1:8" ht="16.5" customHeight="1">
      <c r="A18" s="26" t="s">
        <v>28</v>
      </c>
      <c r="B18" s="27"/>
      <c r="C18" s="27"/>
      <c r="D18" s="27"/>
      <c r="E18" s="27"/>
      <c r="F18" s="27"/>
      <c r="G18" s="27"/>
      <c r="H18" s="28"/>
    </row>
    <row r="19" spans="1:8" ht="41.25" customHeight="1">
      <c r="A19" s="4">
        <v>3</v>
      </c>
      <c r="B19" s="5" t="s">
        <v>37</v>
      </c>
      <c r="C19" s="5" t="s">
        <v>38</v>
      </c>
      <c r="D19" s="4" t="s">
        <v>14</v>
      </c>
      <c r="E19" s="4" t="s">
        <v>14</v>
      </c>
      <c r="F19" s="4" t="s">
        <v>14</v>
      </c>
      <c r="G19" s="10">
        <v>1.97</v>
      </c>
      <c r="H19" s="10">
        <f>G19</f>
        <v>1.97</v>
      </c>
    </row>
    <row r="20" spans="1:8" ht="16.5" customHeight="1">
      <c r="A20" s="4"/>
      <c r="B20" s="4"/>
      <c r="C20" s="5" t="s">
        <v>29</v>
      </c>
      <c r="D20" s="4" t="s">
        <v>14</v>
      </c>
      <c r="E20" s="4" t="s">
        <v>14</v>
      </c>
      <c r="F20" s="4" t="s">
        <v>14</v>
      </c>
      <c r="G20" s="10">
        <f>SUM(G19:G19)</f>
        <v>1.97</v>
      </c>
      <c r="H20" s="10">
        <f>G20</f>
        <v>1.97</v>
      </c>
    </row>
    <row r="21" spans="1:8" ht="16.5" customHeight="1">
      <c r="A21" s="4"/>
      <c r="B21" s="4"/>
      <c r="C21" s="5" t="s">
        <v>30</v>
      </c>
      <c r="D21" s="10">
        <f>D17</f>
        <v>437.84</v>
      </c>
      <c r="E21" s="10" t="s">
        <v>14</v>
      </c>
      <c r="F21" s="10" t="s">
        <v>14</v>
      </c>
      <c r="G21" s="10">
        <f>G20</f>
        <v>1.97</v>
      </c>
      <c r="H21" s="10">
        <f>H17+H20</f>
        <v>439.81</v>
      </c>
    </row>
    <row r="22" spans="1:8" ht="79.5" customHeight="1">
      <c r="A22" s="4">
        <v>4</v>
      </c>
      <c r="B22" s="12" t="s">
        <v>32</v>
      </c>
      <c r="C22" s="5" t="s">
        <v>33</v>
      </c>
      <c r="D22" s="10">
        <f>D12*5.93</f>
        <v>2454.7234999999996</v>
      </c>
      <c r="E22" s="9" t="s">
        <v>14</v>
      </c>
      <c r="F22" s="9" t="s">
        <v>14</v>
      </c>
      <c r="G22" s="9" t="s">
        <v>14</v>
      </c>
      <c r="H22" s="10">
        <f>D22</f>
        <v>2454.7234999999996</v>
      </c>
    </row>
    <row r="23" spans="1:8" ht="84" customHeight="1">
      <c r="A23" s="4">
        <v>5</v>
      </c>
      <c r="B23" s="5" t="s">
        <v>34</v>
      </c>
      <c r="C23" s="5" t="s">
        <v>35</v>
      </c>
      <c r="D23" s="10">
        <f>D15*6.23</f>
        <v>148.83470000000003</v>
      </c>
      <c r="E23" s="9" t="s">
        <v>14</v>
      </c>
      <c r="F23" s="9" t="s">
        <v>14</v>
      </c>
      <c r="G23" s="9" t="s">
        <v>14</v>
      </c>
      <c r="H23" s="10">
        <f>D23</f>
        <v>148.83470000000003</v>
      </c>
    </row>
    <row r="24" spans="1:8" ht="30" customHeight="1">
      <c r="A24" s="4">
        <v>6</v>
      </c>
      <c r="B24" s="5" t="s">
        <v>37</v>
      </c>
      <c r="C24" s="5" t="s">
        <v>39</v>
      </c>
      <c r="D24" s="4" t="s">
        <v>14</v>
      </c>
      <c r="E24" s="4" t="s">
        <v>14</v>
      </c>
      <c r="F24" s="4" t="s">
        <v>14</v>
      </c>
      <c r="G24" s="10">
        <v>10</v>
      </c>
      <c r="H24" s="10">
        <f>G24</f>
        <v>10</v>
      </c>
    </row>
    <row r="25" spans="1:8" ht="18" customHeight="1">
      <c r="A25" s="4"/>
      <c r="B25" s="4"/>
      <c r="C25" s="5" t="s">
        <v>17</v>
      </c>
      <c r="D25" s="10">
        <f>SUM(D22:D24)</f>
        <v>2603.5581999999995</v>
      </c>
      <c r="E25" s="9" t="s">
        <v>14</v>
      </c>
      <c r="F25" s="9" t="s">
        <v>14</v>
      </c>
      <c r="G25" s="10">
        <f>SUM(G24:G24)</f>
        <v>10</v>
      </c>
      <c r="H25" s="10">
        <f>SUM(H22:H24)</f>
        <v>2613.5581999999995</v>
      </c>
    </row>
    <row r="26" spans="1:8" ht="29.25" customHeight="1">
      <c r="A26" s="6">
        <v>7</v>
      </c>
      <c r="B26" s="5" t="s">
        <v>15</v>
      </c>
      <c r="C26" s="7" t="s">
        <v>36</v>
      </c>
      <c r="D26" s="11">
        <f>D25*0.2</f>
        <v>520.71163999999987</v>
      </c>
      <c r="E26" s="11" t="s">
        <v>14</v>
      </c>
      <c r="F26" s="11" t="s">
        <v>14</v>
      </c>
      <c r="G26" s="11">
        <f>G25*0.2</f>
        <v>2</v>
      </c>
      <c r="H26" s="11">
        <f>D26+G26</f>
        <v>522.71163999999987</v>
      </c>
    </row>
    <row r="27" spans="1:8" ht="15.75">
      <c r="A27" s="6"/>
      <c r="B27" s="4"/>
      <c r="C27" s="7" t="s">
        <v>13</v>
      </c>
      <c r="D27" s="11">
        <f>SUM(D25:D26)</f>
        <v>3124.2698399999995</v>
      </c>
      <c r="E27" s="11" t="s">
        <v>14</v>
      </c>
      <c r="F27" s="11" t="s">
        <v>14</v>
      </c>
      <c r="G27" s="11">
        <f>SUM(G25:G26)</f>
        <v>12</v>
      </c>
      <c r="H27" s="11">
        <f>D27+G27</f>
        <v>3136.2698399999995</v>
      </c>
    </row>
    <row r="28" spans="1:8" ht="15" customHeight="1">
      <c r="A28" s="2"/>
      <c r="B28" s="2"/>
      <c r="C28" s="2"/>
      <c r="D28" s="2"/>
      <c r="E28" s="2"/>
      <c r="F28" s="2"/>
      <c r="G28" s="2"/>
      <c r="H28" s="2"/>
    </row>
    <row r="29" spans="1:8" ht="15.75">
      <c r="A29" s="16" t="s">
        <v>16</v>
      </c>
      <c r="B29" s="16"/>
      <c r="C29" s="16"/>
      <c r="D29" s="16"/>
      <c r="E29" s="16"/>
      <c r="F29" s="16"/>
      <c r="G29" s="16"/>
      <c r="H29" s="16"/>
    </row>
    <row r="30" spans="1:8" ht="13.5" customHeight="1">
      <c r="A30" s="8"/>
      <c r="B30" s="8"/>
      <c r="C30" s="8"/>
      <c r="D30" s="8"/>
      <c r="E30" s="8"/>
      <c r="F30" s="8"/>
      <c r="G30" s="8"/>
      <c r="H30" s="8"/>
    </row>
    <row r="31" spans="1:8" ht="15.75">
      <c r="A31" s="16" t="s">
        <v>11</v>
      </c>
      <c r="B31" s="16"/>
      <c r="C31" s="16"/>
      <c r="D31" s="16"/>
      <c r="E31" s="16"/>
      <c r="F31" s="16"/>
      <c r="G31" s="16"/>
      <c r="H31" s="16"/>
    </row>
    <row r="32" spans="1:8" ht="12.75" customHeight="1">
      <c r="A32" s="8"/>
      <c r="B32" s="8"/>
      <c r="C32" s="8"/>
      <c r="D32" s="8"/>
      <c r="E32" s="8"/>
      <c r="F32" s="8"/>
      <c r="G32" s="8"/>
      <c r="H32" s="8"/>
    </row>
    <row r="33" spans="1:8" ht="15.75">
      <c r="A33" s="16" t="s">
        <v>12</v>
      </c>
      <c r="B33" s="16"/>
      <c r="C33" s="16"/>
      <c r="D33" s="16"/>
      <c r="E33" s="16"/>
      <c r="F33" s="16"/>
      <c r="G33" s="16"/>
      <c r="H33" s="16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</sheetData>
  <mergeCells count="20">
    <mergeCell ref="A7:H7"/>
    <mergeCell ref="A6:H6"/>
    <mergeCell ref="A29:H29"/>
    <mergeCell ref="A31:H31"/>
    <mergeCell ref="A33:H33"/>
    <mergeCell ref="D9:G9"/>
    <mergeCell ref="C9:C10"/>
    <mergeCell ref="B9:B10"/>
    <mergeCell ref="A9:A10"/>
    <mergeCell ref="H9:H10"/>
    <mergeCell ref="A8:H8"/>
    <mergeCell ref="A11:H11"/>
    <mergeCell ref="A18:H18"/>
    <mergeCell ref="A14:H14"/>
    <mergeCell ref="G1:H1"/>
    <mergeCell ref="G2:H2"/>
    <mergeCell ref="G4:H4"/>
    <mergeCell ref="A1:E1"/>
    <mergeCell ref="A2:E2"/>
    <mergeCell ref="G3:H3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2020-07-13T04:43:17Z</dcterms:modified>
</cp:coreProperties>
</file>