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4" i="1"/>
  <c r="D34"/>
  <c r="E38" l="1"/>
  <c r="D38"/>
  <c r="C38"/>
  <c r="C35"/>
  <c r="C34" s="1"/>
  <c r="E32"/>
  <c r="E31" s="1"/>
  <c r="D32"/>
  <c r="D31" s="1"/>
  <c r="C32"/>
  <c r="C31" s="1"/>
  <c r="E29"/>
  <c r="E28" s="1"/>
  <c r="D29"/>
  <c r="D28" s="1"/>
  <c r="C29"/>
  <c r="C28" s="1"/>
  <c r="E25"/>
  <c r="E24" s="1"/>
  <c r="D25"/>
  <c r="D24" s="1"/>
  <c r="C25"/>
  <c r="C24" s="1"/>
  <c r="E22"/>
  <c r="D22"/>
  <c r="C22"/>
  <c r="E19"/>
  <c r="D19"/>
  <c r="C19"/>
  <c r="E17"/>
  <c r="D17"/>
  <c r="C17"/>
  <c r="E14"/>
  <c r="E13" s="1"/>
  <c r="D14"/>
  <c r="D13" s="1"/>
  <c r="C14"/>
  <c r="C13" s="1"/>
  <c r="E9"/>
  <c r="E8" s="1"/>
  <c r="D9"/>
  <c r="D8" s="1"/>
  <c r="C9"/>
  <c r="C8" s="1"/>
  <c r="C16" l="1"/>
  <c r="D16"/>
  <c r="D7" s="1"/>
  <c r="D6" s="1"/>
  <c r="E16"/>
  <c r="E7" s="1"/>
  <c r="E6" s="1"/>
  <c r="C7"/>
  <c r="C6" s="1"/>
</calcChain>
</file>

<file path=xl/sharedStrings.xml><?xml version="1.0" encoding="utf-8"?>
<sst xmlns="http://schemas.openxmlformats.org/spreadsheetml/2006/main" count="77" uniqueCount="72">
  <si>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</si>
  <si>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</si>
  <si>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</si>
  <si>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</si>
  <si>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</si>
  <si>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</si>
  <si>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</si>
  <si>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</si>
  <si>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</si>
  <si>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</si>
  <si>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</si>
  <si>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</si>
  <si>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</si>
  <si>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</si>
  <si>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</si>
  <si>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</si>
  <si>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</si>
  <si>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</si>
  <si>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</si>
  <si>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</si>
  <si>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</si>
  <si>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</si>
  <si>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</si>
  <si>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</si>
  <si>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</si>
  <si>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</si>
  <si>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</si>
  <si>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</si>
  <si>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</si>
  <si>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</si>
  <si>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</si>
  <si>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</si>
  <si>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</si>
  <si>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</si>
  <si>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</si>
  <si>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</si>
  <si>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</si>
  <si>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</si>
  <si>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1 06 06033 10 0000 110</t>
  </si>
  <si>
    <t xml:space="preserve"> 1 11 05025 10 0000 120</t>
  </si>
  <si>
    <t xml:space="preserve"> 1 11 05075 10 0000 120</t>
  </si>
  <si>
    <t xml:space="preserve"> 1 14 00000 00 0000 000</t>
  </si>
  <si>
    <t xml:space="preserve"> 1 06 06000 00 0000 110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</si>
  <si>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</si>
  <si>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</si>
  <si>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</si>
  <si>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1 06 06043 10 0000 110</t>
  </si>
  <si>
    <t xml:space="preserve"> 1 13 01995 10 0000 130</t>
  </si>
  <si>
    <t xml:space="preserve"> 1 08 00000 00 0000 000</t>
  </si>
  <si>
    <t xml:space="preserve"> 1 08 04020 01 0000 110</t>
  </si>
  <si>
    <t xml:space="preserve"> 1 11 00000 00 0000 000</t>
  </si>
  <si>
    <t xml:space="preserve"> 1 11 05000 00 0000 120</t>
  </si>
  <si>
    <t xml:space="preserve"> 1 13 00000 00 0000 000</t>
  </si>
  <si>
    <t xml:space="preserve"> 1 13 01000 00 0000 130</t>
  </si>
  <si>
    <t xml:space="preserve"> 1 14 06000 00 0000 430</t>
  </si>
  <si>
    <t xml:space="preserve"> 1 14 06025 10 0000 430</t>
  </si>
  <si>
    <t xml:space="preserve"> 1 16 00000 00 0000 000</t>
  </si>
  <si>
    <t xml:space="preserve"> 2 02 49999 10 7404 150</t>
  </si>
  <si>
    <t>Прочие межбюджетные трансферты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</si>
  <si>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</si>
  <si>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</si>
  <si>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</si>
  <si>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2022 год</t>
  </si>
  <si>
    <t xml:space="preserve"> 2 02 49999 10 7235 150</t>
  </si>
  <si>
    <t>Поступления доходов в бюджет сельского поселения Раевский сельсовет муниципального района Альшеевский район Республики Башкортостан на 2022-2023 годов</t>
  </si>
  <si>
    <t>2023 год</t>
  </si>
  <si>
    <t xml:space="preserve"> 1 16 02020 02 0000 140</t>
  </si>
  <si>
    <t xml:space="preserve">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</si>
  <si>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государственными (муниципальным) органом, казенным учреждением</t>
  </si>
  <si>
    <t xml:space="preserve"> 1 16 10123 01 0000 140</t>
  </si>
  <si>
    <t>2 00 00000 00 0000 000</t>
  </si>
  <si>
    <t xml:space="preserve">Приложение 4 
к решению  Совета сельского поселения Раевский сельсовет
 муниципального района Альшеевский район Республики Башкортостан 
от "__" декабря 2020 года № ____  
  "О бюджете сельского поселения Раевский сельсовет 
муниципального района Альшеевский район  Республики Башкортостан
 на 2021 год и на плановый период 2022 и 2023 годов"                                                                                         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</si>
</sst>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3" fontId="3" fillId="0" borderId="8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left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topLeftCell="A21" zoomScale="85" zoomScaleNormal="85" workbookViewId="0">
      <selection activeCell="A2" sqref="A2:E2"/>
    </sheetView>
  </sheetViews>
  <sheetFormatPr defaultRowHeight="15"/>
  <cols>
    <col min="1" max="1" width="31.5703125" customWidth="1"/>
    <col min="2" max="2" width="59.140625" customWidth="1"/>
    <col min="3" max="3" width="14.42578125" hidden="1" customWidth="1"/>
    <col min="4" max="4" width="13.85546875" customWidth="1"/>
    <col min="5" max="5" width="16.5703125" customWidth="1"/>
    <col min="7" max="7" width="9.85546875" bestFit="1" customWidth="1"/>
  </cols>
  <sheetData>
    <row r="1" spans="1:5" ht="155.25" customHeight="1">
      <c r="A1" s="22"/>
      <c r="B1" s="28" t="s">
        <v>71</v>
      </c>
      <c r="C1" s="28"/>
      <c r="D1" s="28"/>
      <c r="E1" s="28"/>
    </row>
    <row r="2" spans="1:5" ht="61.5" customHeight="1">
      <c r="A2" s="35" t="s">
        <v>64</v>
      </c>
      <c r="B2" s="35"/>
      <c r="C2" s="35"/>
      <c r="D2" s="35"/>
      <c r="E2" s="35"/>
    </row>
    <row r="3" spans="1:5" ht="18.75" customHeight="1">
      <c r="A3" s="29" t="s">
        <v>0</v>
      </c>
      <c r="B3" s="29" t="s">
        <v>1</v>
      </c>
      <c r="C3" s="31" t="s">
        <v>2</v>
      </c>
      <c r="D3" s="33" t="s">
        <v>2</v>
      </c>
      <c r="E3" s="34"/>
    </row>
    <row r="4" spans="1:5" ht="18.75">
      <c r="A4" s="30"/>
      <c r="B4" s="30"/>
      <c r="C4" s="32"/>
      <c r="D4" s="1" t="s">
        <v>62</v>
      </c>
      <c r="E4" s="1" t="s">
        <v>65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C7+C38</f>
        <v>20641500</v>
      </c>
      <c r="D6" s="25">
        <f>D7+D38</f>
        <v>27693000</v>
      </c>
      <c r="E6" s="6">
        <f>E7+E38</f>
        <v>29475000</v>
      </c>
    </row>
    <row r="7" spans="1:5" ht="23.25" customHeight="1" thickBot="1">
      <c r="A7" s="4" t="s">
        <v>26</v>
      </c>
      <c r="B7" s="5" t="s">
        <v>4</v>
      </c>
      <c r="C7" s="6">
        <f>C8+C13+C16+C22+C24+C28+C31+C34</f>
        <v>19273000</v>
      </c>
      <c r="D7" s="6">
        <f>D8+D13+D16+D22+D24+D28+D31+D34</f>
        <v>27693000</v>
      </c>
      <c r="E7" s="6">
        <f>E8+E13+E16+E22+E24+E28+E31+E34</f>
        <v>29475000</v>
      </c>
    </row>
    <row r="8" spans="1:5" ht="21" customHeight="1" thickBot="1">
      <c r="A8" s="4" t="s">
        <v>27</v>
      </c>
      <c r="B8" s="5" t="s">
        <v>5</v>
      </c>
      <c r="C8" s="6">
        <f>C9</f>
        <v>5525000</v>
      </c>
      <c r="D8" s="6">
        <f>D9</f>
        <v>5870000</v>
      </c>
      <c r="E8" s="6">
        <f>E9</f>
        <v>6572000</v>
      </c>
    </row>
    <row r="9" spans="1:5" ht="21.75" customHeight="1" thickBot="1">
      <c r="A9" s="7" t="s">
        <v>28</v>
      </c>
      <c r="B9" s="8" t="s">
        <v>6</v>
      </c>
      <c r="C9" s="9">
        <f>C10+C12+C11</f>
        <v>5525000</v>
      </c>
      <c r="D9" s="9">
        <f>D10+D12+D11</f>
        <v>5870000</v>
      </c>
      <c r="E9" s="9">
        <f>E10+E12+E11</f>
        <v>6572000</v>
      </c>
    </row>
    <row r="10" spans="1:5" ht="112.5" customHeight="1" thickBot="1">
      <c r="A10" s="23" t="s">
        <v>29</v>
      </c>
      <c r="B10" s="24" t="s">
        <v>7</v>
      </c>
      <c r="C10" s="9">
        <v>5367000</v>
      </c>
      <c r="D10" s="9">
        <v>5816000</v>
      </c>
      <c r="E10" s="9">
        <v>6512000</v>
      </c>
    </row>
    <row r="11" spans="1:5" ht="153" customHeight="1" thickBot="1">
      <c r="A11" s="23" t="s">
        <v>30</v>
      </c>
      <c r="B11" s="24" t="s">
        <v>8</v>
      </c>
      <c r="C11" s="9">
        <v>128000</v>
      </c>
      <c r="D11" s="9">
        <v>22000</v>
      </c>
      <c r="E11" s="9">
        <v>25000</v>
      </c>
    </row>
    <row r="12" spans="1:5" ht="59.25" customHeight="1">
      <c r="A12" s="23" t="s">
        <v>31</v>
      </c>
      <c r="B12" s="24" t="s">
        <v>9</v>
      </c>
      <c r="C12" s="9">
        <v>30000</v>
      </c>
      <c r="D12" s="9">
        <v>32000</v>
      </c>
      <c r="E12" s="9">
        <v>35000</v>
      </c>
    </row>
    <row r="13" spans="1:5" ht="23.25" customHeight="1" thickBot="1">
      <c r="A13" s="10" t="s">
        <v>32</v>
      </c>
      <c r="B13" s="11" t="s">
        <v>10</v>
      </c>
      <c r="C13" s="12">
        <f t="shared" ref="C13:E14" si="0">C14</f>
        <v>701000</v>
      </c>
      <c r="D13" s="12">
        <f t="shared" si="0"/>
        <v>784000</v>
      </c>
      <c r="E13" s="12">
        <f t="shared" si="0"/>
        <v>1015000</v>
      </c>
    </row>
    <row r="14" spans="1:5" ht="22.5" customHeight="1" thickBot="1">
      <c r="A14" s="2" t="s">
        <v>33</v>
      </c>
      <c r="B14" s="13" t="s">
        <v>11</v>
      </c>
      <c r="C14" s="14">
        <f t="shared" si="0"/>
        <v>701000</v>
      </c>
      <c r="D14" s="14">
        <f t="shared" si="0"/>
        <v>784000</v>
      </c>
      <c r="E14" s="14">
        <f t="shared" si="0"/>
        <v>1015000</v>
      </c>
    </row>
    <row r="15" spans="1:5" ht="25.5" customHeight="1" thickBot="1">
      <c r="A15" s="2" t="s">
        <v>34</v>
      </c>
      <c r="B15" s="13" t="s">
        <v>11</v>
      </c>
      <c r="C15" s="14">
        <v>701000</v>
      </c>
      <c r="D15" s="14">
        <v>784000</v>
      </c>
      <c r="E15" s="14">
        <v>1015000</v>
      </c>
    </row>
    <row r="16" spans="1:5" ht="26.25" customHeight="1" thickBot="1">
      <c r="A16" s="10" t="s">
        <v>35</v>
      </c>
      <c r="B16" s="15" t="s">
        <v>12</v>
      </c>
      <c r="C16" s="12">
        <f>C17+C19</f>
        <v>12923000</v>
      </c>
      <c r="D16" s="12">
        <f>D17+D19</f>
        <v>20822000</v>
      </c>
      <c r="E16" s="12">
        <f>E17+E19</f>
        <v>21682000</v>
      </c>
    </row>
    <row r="17" spans="1:7" ht="22.5" customHeight="1" thickBot="1">
      <c r="A17" s="2" t="s">
        <v>36</v>
      </c>
      <c r="B17" s="13" t="s">
        <v>13</v>
      </c>
      <c r="C17" s="14">
        <f>C18</f>
        <v>3744000</v>
      </c>
      <c r="D17" s="14">
        <f>D18</f>
        <v>6185000</v>
      </c>
      <c r="E17" s="14">
        <f>E18</f>
        <v>6842000</v>
      </c>
    </row>
    <row r="18" spans="1:7" ht="66.75" customHeight="1" thickBot="1">
      <c r="A18" s="2" t="s">
        <v>37</v>
      </c>
      <c r="B18" s="13" t="s">
        <v>14</v>
      </c>
      <c r="C18" s="14">
        <v>3744000</v>
      </c>
      <c r="D18" s="14">
        <v>6185000</v>
      </c>
      <c r="E18" s="14">
        <v>6842000</v>
      </c>
    </row>
    <row r="19" spans="1:7" ht="22.5" customHeight="1" thickBot="1">
      <c r="A19" s="10" t="s">
        <v>42</v>
      </c>
      <c r="B19" s="15" t="s">
        <v>15</v>
      </c>
      <c r="C19" s="12">
        <f>C20+C21</f>
        <v>9179000</v>
      </c>
      <c r="D19" s="12">
        <f>D20+D21</f>
        <v>14637000</v>
      </c>
      <c r="E19" s="12">
        <f>E20+E21</f>
        <v>14840000</v>
      </c>
    </row>
    <row r="20" spans="1:7" ht="122.25" customHeight="1" thickBot="1">
      <c r="A20" s="2" t="s">
        <v>38</v>
      </c>
      <c r="B20" s="13" t="s">
        <v>43</v>
      </c>
      <c r="C20" s="14">
        <v>4507000</v>
      </c>
      <c r="D20" s="14">
        <v>8532000</v>
      </c>
      <c r="E20" s="14">
        <v>8454000</v>
      </c>
      <c r="G20" s="27"/>
    </row>
    <row r="21" spans="1:7" ht="113.25" customHeight="1" thickBot="1">
      <c r="A21" s="2" t="s">
        <v>46</v>
      </c>
      <c r="B21" s="13" t="s">
        <v>44</v>
      </c>
      <c r="C21" s="14">
        <v>4672000</v>
      </c>
      <c r="D21" s="14">
        <v>6105000</v>
      </c>
      <c r="E21" s="14">
        <v>6386000</v>
      </c>
    </row>
    <row r="22" spans="1:7" ht="27.75" hidden="1" customHeight="1" thickBot="1">
      <c r="A22" s="10" t="s">
        <v>48</v>
      </c>
      <c r="B22" s="15" t="s">
        <v>22</v>
      </c>
      <c r="C22" s="12">
        <f>C23</f>
        <v>0</v>
      </c>
      <c r="D22" s="12">
        <f>D23</f>
        <v>0</v>
      </c>
      <c r="E22" s="12">
        <f>E23</f>
        <v>0</v>
      </c>
    </row>
    <row r="23" spans="1:7" ht="0.75" customHeight="1" thickBot="1">
      <c r="A23" s="2" t="s">
        <v>49</v>
      </c>
      <c r="B23" s="13" t="s">
        <v>23</v>
      </c>
      <c r="C23" s="14"/>
      <c r="D23" s="14"/>
      <c r="E23" s="14"/>
    </row>
    <row r="24" spans="1:7" ht="56.25" customHeight="1" thickBot="1">
      <c r="A24" s="16" t="s">
        <v>50</v>
      </c>
      <c r="B24" s="17" t="s">
        <v>16</v>
      </c>
      <c r="C24" s="12">
        <f>C25</f>
        <v>95000</v>
      </c>
      <c r="D24" s="12">
        <f>D25</f>
        <v>160000</v>
      </c>
      <c r="E24" s="12">
        <f>E25</f>
        <v>165000</v>
      </c>
    </row>
    <row r="25" spans="1:7" ht="134.25" customHeight="1" thickBot="1">
      <c r="A25" s="18" t="s">
        <v>51</v>
      </c>
      <c r="B25" s="19" t="s">
        <v>17</v>
      </c>
      <c r="C25" s="14">
        <f>C27+C26</f>
        <v>95000</v>
      </c>
      <c r="D25" s="14">
        <f>D27+D26</f>
        <v>160000</v>
      </c>
      <c r="E25" s="14">
        <f>E27+E26</f>
        <v>165000</v>
      </c>
    </row>
    <row r="26" spans="1:7" ht="114" customHeight="1" thickBot="1">
      <c r="A26" s="20" t="s">
        <v>39</v>
      </c>
      <c r="B26" s="19" t="s">
        <v>45</v>
      </c>
      <c r="C26" s="14">
        <v>40000</v>
      </c>
      <c r="D26" s="14">
        <v>10000</v>
      </c>
      <c r="E26" s="14">
        <v>10000</v>
      </c>
    </row>
    <row r="27" spans="1:7" ht="57.75" customHeight="1" thickBot="1">
      <c r="A27" s="20" t="s">
        <v>40</v>
      </c>
      <c r="B27" s="19" t="s">
        <v>18</v>
      </c>
      <c r="C27" s="14">
        <v>55000</v>
      </c>
      <c r="D27" s="14">
        <v>150000</v>
      </c>
      <c r="E27" s="14">
        <v>155000</v>
      </c>
    </row>
    <row r="28" spans="1:7" ht="42" hidden="1" customHeight="1" thickBot="1">
      <c r="A28" s="16" t="s">
        <v>52</v>
      </c>
      <c r="B28" s="21" t="s">
        <v>24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7" ht="43.5" hidden="1" customHeight="1" thickBot="1">
      <c r="A29" s="18" t="s">
        <v>53</v>
      </c>
      <c r="B29" s="20" t="s">
        <v>24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7" ht="37.5" hidden="1" customHeight="1" thickBot="1">
      <c r="A30" s="20" t="s">
        <v>47</v>
      </c>
      <c r="B30" s="19" t="s">
        <v>25</v>
      </c>
      <c r="C30" s="14"/>
      <c r="D30" s="14"/>
      <c r="E30" s="14"/>
    </row>
    <row r="31" spans="1:7" ht="42.75" customHeight="1" thickBot="1">
      <c r="A31" s="16" t="s">
        <v>41</v>
      </c>
      <c r="B31" s="21" t="s">
        <v>19</v>
      </c>
      <c r="C31" s="12">
        <f t="shared" ref="C31:E32" si="2">C32</f>
        <v>4000</v>
      </c>
      <c r="D31" s="12">
        <f t="shared" si="2"/>
        <v>4000</v>
      </c>
      <c r="E31" s="12">
        <f t="shared" si="2"/>
        <v>4000</v>
      </c>
    </row>
    <row r="32" spans="1:7" ht="43.5" customHeight="1" thickBot="1">
      <c r="A32" s="18" t="s">
        <v>54</v>
      </c>
      <c r="B32" s="20" t="s">
        <v>19</v>
      </c>
      <c r="C32" s="14">
        <f t="shared" si="2"/>
        <v>4000</v>
      </c>
      <c r="D32" s="14">
        <f t="shared" si="2"/>
        <v>4000</v>
      </c>
      <c r="E32" s="14">
        <f t="shared" si="2"/>
        <v>4000</v>
      </c>
    </row>
    <row r="33" spans="1:5" ht="79.5" customHeight="1" thickBot="1">
      <c r="A33" s="20" t="s">
        <v>55</v>
      </c>
      <c r="B33" s="19" t="s">
        <v>20</v>
      </c>
      <c r="C33" s="14">
        <v>4000</v>
      </c>
      <c r="D33" s="14">
        <v>4000</v>
      </c>
      <c r="E33" s="14">
        <v>4000</v>
      </c>
    </row>
    <row r="34" spans="1:5" ht="81" customHeight="1" thickBot="1">
      <c r="A34" s="16" t="s">
        <v>56</v>
      </c>
      <c r="B34" s="21" t="s">
        <v>60</v>
      </c>
      <c r="C34" s="12">
        <f t="shared" ref="C34:C35" si="3">C35</f>
        <v>25000</v>
      </c>
      <c r="D34" s="12">
        <f>D35+D36+D37</f>
        <v>53000</v>
      </c>
      <c r="E34" s="12">
        <f>E35+E36+E37</f>
        <v>37000</v>
      </c>
    </row>
    <row r="35" spans="1:5" ht="81.75" customHeight="1" thickBot="1">
      <c r="A35" s="18" t="s">
        <v>66</v>
      </c>
      <c r="B35" s="20" t="s">
        <v>61</v>
      </c>
      <c r="C35" s="14">
        <f t="shared" si="3"/>
        <v>25000</v>
      </c>
      <c r="D35" s="14">
        <v>17000</v>
      </c>
      <c r="E35" s="14">
        <v>17000</v>
      </c>
    </row>
    <row r="36" spans="1:5" ht="97.5" customHeight="1" thickBot="1">
      <c r="A36" s="18" t="s">
        <v>67</v>
      </c>
      <c r="B36" s="20" t="s">
        <v>68</v>
      </c>
      <c r="C36" s="14">
        <v>25000</v>
      </c>
      <c r="D36" s="14">
        <v>20000</v>
      </c>
      <c r="E36" s="14">
        <v>20000</v>
      </c>
    </row>
    <row r="37" spans="1:5" ht="97.5" customHeight="1" thickBot="1">
      <c r="A37" s="18" t="s">
        <v>69</v>
      </c>
      <c r="B37" s="20" t="s">
        <v>68</v>
      </c>
      <c r="C37" s="14"/>
      <c r="D37" s="14">
        <v>16000</v>
      </c>
      <c r="E37" s="14">
        <v>0</v>
      </c>
    </row>
    <row r="38" spans="1:5" ht="21.75" hidden="1" customHeight="1" thickBot="1">
      <c r="A38" s="10" t="s">
        <v>70</v>
      </c>
      <c r="B38" s="15" t="s">
        <v>21</v>
      </c>
      <c r="C38" s="12">
        <f>SUM(C39:C40)</f>
        <v>1368500</v>
      </c>
      <c r="D38" s="12">
        <f>SUM(D39:D40)</f>
        <v>0</v>
      </c>
      <c r="E38" s="12">
        <f>SUM(E39:E40)</f>
        <v>0</v>
      </c>
    </row>
    <row r="39" spans="1:5" ht="61.5" hidden="1" customHeight="1" thickBot="1">
      <c r="A39" s="26" t="s">
        <v>63</v>
      </c>
      <c r="B39" s="26" t="s">
        <v>59</v>
      </c>
      <c r="C39" s="14">
        <v>468500</v>
      </c>
      <c r="D39" s="14"/>
      <c r="E39" s="14"/>
    </row>
    <row r="40" spans="1:5" ht="38.25" hidden="1" thickBot="1">
      <c r="A40" s="2" t="s">
        <v>57</v>
      </c>
      <c r="B40" s="13" t="s">
        <v>58</v>
      </c>
      <c r="C40" s="14">
        <v>900000</v>
      </c>
      <c r="D40" s="14"/>
      <c r="E40" s="14"/>
    </row>
  </sheetData>
  <mergeCells count="6">
    <mergeCell ref="B1:E1"/>
    <mergeCell ref="A3:A4"/>
    <mergeCell ref="B3:B4"/>
    <mergeCell ref="C3:C4"/>
    <mergeCell ref="D3:E3"/>
    <mergeCell ref="A2:E2"/>
  </mergeCells>
  <pageMargins left="0.9" right="0.37" top="0.75" bottom="0.31" header="0.3" footer="0.3"/>
  <pageSetup paperSize="9" scale="73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2020-11-02T09:47:05Z</dcterms:modified>
</cp:coreProperties>
</file>