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40"/>
  <c r="C25" l="1"/>
  <c r="C24" s="1"/>
  <c r="C17" l="1"/>
  <c r="C9" l="1"/>
  <c r="C35" l="1"/>
  <c r="C34" s="1"/>
  <c r="C32"/>
  <c r="C31" s="1"/>
  <c r="C29"/>
  <c r="C28" s="1"/>
  <c r="C22"/>
  <c r="C19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<sst xmlns="http://schemas.openxmlformats.org/spreadsheetml/2006/main" count="100" uniqueCount="94">
  <si>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</si>
  <si>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</si>
  <si>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</si>
  <si>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</si>
  <si>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</si>
  <si>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</si>
  <si>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</si>
  <si>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</si>
  <si>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</si>
  <si>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</si>
  <si>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</si>
  <si>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</si>
  <si>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</si>
  <si>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</si>
  <si>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</si>
  <si>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</si>
  <si>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</si>
  <si>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</si>
  <si>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</si>
  <si>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</si>
  <si>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</si>
  <si>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</si>
  <si>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</si>
  <si>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</si>
  <si>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</si>
  <si>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</si>
  <si>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</si>
  <si>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</si>
  <si>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</si>
  <si>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</si>
  <si>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</si>
  <si>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</si>
  <si>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</si>
  <si>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</si>
  <si>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</si>
  <si>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</si>
  <si>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</si>
  <si>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</si>
  <si>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</si>
  <si>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</si>
  <si>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</si>
  <si>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</si>
  <si>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</si>
  <si>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</si>
  <si>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</si>
  <si>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</si>
  <si>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</si>
  <si>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</si>
  <si>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</si>
  <si>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</si>
  <si>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</si>
  <si>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</si>
  <si>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</si>
  <si>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</si>
  <si>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</si>
  <si>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</si>
  <si>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</si>
  <si>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</si>
  <si>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</si>
  <si>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</si>
  <si>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</si>
  <si>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</si>
  <si>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</si>
  <si>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</si>
  <si>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</si>
  <si>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</si>
  <si>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</si>
  <si>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</si>
  <si>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</si>
  <si>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</si>
  <si>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</si>
  <si>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</si>
  <si>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</si>
  <si>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</si>
  <si>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</si>
  <si>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 xml:space="preserve"> 1 06 00000 00 0000 000</t>
  </si>
  <si>
    <t xml:space="preserve">Поступления доходов 
в бюджет сельского поселения    Раевский  сельсовет  муниципального района  Альшеевский район Республики Башкортостан на 2020 год
</t>
  </si>
  <si>
    <t xml:space="preserve"> 2 02 49999 10 7235 150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</si>
  <si>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</si>
  <si>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</si>
  <si>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2 02 16001 10 0000 150</t>
  </si>
  <si>
    <t xml:space="preserve"> 2 02 49999 10 5555 150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</si>
  <si>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</si>
  <si>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</si>
  <si>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</si>
  <si>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</si>
  <si>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2 02 49999 10 7201 150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</si>
  <si>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</si>
  <si>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</si>
  <si>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</si>
  <si>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</si>
  <si>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</si>
  <si>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</si>
  <si>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>Приложение 4                                                                                                                                                          к решению  Совета сельского поселения 
Раевский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12 августа 2020 года № 82                                                                                                    "О внесении изменений в решение Совета сельского поселения 
Раевский  сельсовет муниципального района 
Альшеевский район Республики Башкортостан от 24.12.2019г. № 39            "О бюджете сельского поселения Раевский сельсовет муниципального района Альшеевский район 
Республики Башкортостан на 2020 год 
и на плановый период 2021 и 2022 годов""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</si>
</sst>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4" fontId="1" fillId="0" borderId="8" xfId="0" applyNumberFormat="1" applyFont="1" applyBorder="1" applyAlignment="1">
      <alignment horizontal="righ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/>
    <xf numFmtId="3" fontId="1" fillId="0" borderId="8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70" zoomScaleNormal="70" zoomScaleSheetLayoutView="70" workbookViewId="0">
      <selection activeCell="A50" sqref="A50"/>
    </sheetView>
  </sheetViews>
  <sheetFormatPr defaultRowHeight="14.4"/>
  <cols>
    <col min="1" max="1" width="31" style="36" customWidth="1"/>
    <col min="2" max="2" width="64.5546875" customWidth="1"/>
    <col min="3" max="3" width="17.6640625" customWidth="1"/>
    <col min="4" max="4" width="0.44140625" hidden="1" customWidth="1"/>
    <col min="5" max="5" width="12.5546875" hidden="1" customWidth="1"/>
  </cols>
  <sheetData>
    <row r="1" spans="1:6" ht="226.8" customHeight="1">
      <c r="A1" s="35"/>
      <c r="B1" s="53" t="s">
        <v>93</v>
      </c>
      <c r="C1" s="53"/>
      <c r="D1" s="44" t="s">
        <v>0</v>
      </c>
      <c r="E1" s="44"/>
    </row>
    <row r="2" spans="1:6" ht="69.75" customHeight="1">
      <c r="A2" s="54" t="s">
        <v>76</v>
      </c>
      <c r="B2" s="54"/>
      <c r="C2" s="54"/>
      <c r="D2" s="17"/>
      <c r="E2" s="16"/>
    </row>
    <row r="3" spans="1:6" ht="18.75" customHeight="1">
      <c r="A3" s="45" t="s">
        <v>1</v>
      </c>
      <c r="B3" s="47" t="s">
        <v>2</v>
      </c>
      <c r="C3" s="49" t="s">
        <v>3</v>
      </c>
      <c r="D3" s="51" t="s">
        <v>3</v>
      </c>
      <c r="E3" s="52"/>
    </row>
    <row r="4" spans="1:6" ht="76.5" customHeight="1">
      <c r="A4" s="46"/>
      <c r="B4" s="48"/>
      <c r="C4" s="50"/>
      <c r="D4" s="1">
        <v>2017</v>
      </c>
      <c r="E4" s="1">
        <v>2018</v>
      </c>
    </row>
    <row r="5" spans="1:6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32">
        <f>C7+C37</f>
        <v>62193269.190000005</v>
      </c>
      <c r="D6" s="6" t="e">
        <f>D7+D19</f>
        <v>#REF!</v>
      </c>
      <c r="E6" s="6" t="e">
        <f>E7+E19</f>
        <v>#REF!</v>
      </c>
      <c r="F6" s="27"/>
    </row>
    <row r="7" spans="1:6" ht="23.25" customHeight="1" thickBot="1">
      <c r="A7" s="4" t="s">
        <v>43</v>
      </c>
      <c r="B7" s="5" t="s">
        <v>5</v>
      </c>
      <c r="C7" s="32">
        <f>C8+C13+C16+C22+C24+C28+C31+C34</f>
        <v>19273000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32">
        <f>C9</f>
        <v>5525000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33">
        <f>C10+C12+C11</f>
        <v>5525000</v>
      </c>
      <c r="D9" s="15" t="e">
        <f>D10+#REF!+#REF!</f>
        <v>#REF!</v>
      </c>
      <c r="E9" s="15" t="e">
        <f>E10+#REF!+#REF!</f>
        <v>#REF!</v>
      </c>
    </row>
    <row r="10" spans="1:6" ht="94.8" customHeight="1" thickBot="1">
      <c r="A10" s="18" t="s">
        <v>32</v>
      </c>
      <c r="B10" s="19" t="s">
        <v>8</v>
      </c>
      <c r="C10" s="33">
        <v>5367000</v>
      </c>
      <c r="D10" s="9">
        <v>16000</v>
      </c>
      <c r="E10" s="9">
        <v>16000</v>
      </c>
    </row>
    <row r="11" spans="1:6" ht="144.6" thickBot="1">
      <c r="A11" s="18" t="s">
        <v>33</v>
      </c>
      <c r="B11" s="19" t="s">
        <v>16</v>
      </c>
      <c r="C11" s="33">
        <v>128000</v>
      </c>
      <c r="D11" s="11">
        <f>D12+D14</f>
        <v>359000</v>
      </c>
      <c r="E11" s="11">
        <f>E12+E14</f>
        <v>359000</v>
      </c>
    </row>
    <row r="12" spans="1:6" ht="54.6" thickBot="1">
      <c r="A12" s="18" t="s">
        <v>34</v>
      </c>
      <c r="B12" s="19" t="s">
        <v>17</v>
      </c>
      <c r="C12" s="33">
        <v>30000</v>
      </c>
      <c r="D12" s="13">
        <f>D13</f>
        <v>9000</v>
      </c>
      <c r="E12" s="13">
        <f>E13</f>
        <v>9000</v>
      </c>
    </row>
    <row r="13" spans="1:6" ht="24" customHeight="1" thickBot="1">
      <c r="A13" s="10" t="s">
        <v>35</v>
      </c>
      <c r="B13" s="20" t="s">
        <v>18</v>
      </c>
      <c r="C13" s="34">
        <f t="shared" ref="C13:C14" si="0">C14</f>
        <v>701000</v>
      </c>
      <c r="D13" s="13">
        <v>9000</v>
      </c>
      <c r="E13" s="13">
        <v>9000</v>
      </c>
    </row>
    <row r="14" spans="1:6" ht="22.5" customHeight="1" thickBot="1">
      <c r="A14" s="2" t="s">
        <v>36</v>
      </c>
      <c r="B14" s="12" t="s">
        <v>19</v>
      </c>
      <c r="C14" s="28">
        <f t="shared" si="0"/>
        <v>701000</v>
      </c>
      <c r="D14" s="13">
        <f>D15+D16</f>
        <v>350000</v>
      </c>
      <c r="E14" s="13">
        <f>E15+E16</f>
        <v>350000</v>
      </c>
    </row>
    <row r="15" spans="1:6" ht="24" customHeight="1" thickBot="1">
      <c r="A15" s="2" t="s">
        <v>37</v>
      </c>
      <c r="B15" s="12" t="s">
        <v>19</v>
      </c>
      <c r="C15" s="28">
        <v>701000</v>
      </c>
      <c r="D15" s="13">
        <v>145000</v>
      </c>
      <c r="E15" s="13">
        <v>145000</v>
      </c>
    </row>
    <row r="16" spans="1:6" ht="23.25" customHeight="1" thickBot="1">
      <c r="A16" s="10" t="s">
        <v>75</v>
      </c>
      <c r="B16" s="14" t="s">
        <v>9</v>
      </c>
      <c r="C16" s="34">
        <f>C17+C19</f>
        <v>12923000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28">
        <f>C18</f>
        <v>3744000</v>
      </c>
      <c r="D17" s="11">
        <f>D18</f>
        <v>9000</v>
      </c>
      <c r="E17" s="11">
        <f>E18</f>
        <v>9000</v>
      </c>
    </row>
    <row r="18" spans="1:5" ht="56.4" customHeight="1" thickBot="1">
      <c r="A18" s="2" t="s">
        <v>39</v>
      </c>
      <c r="B18" s="12" t="s">
        <v>11</v>
      </c>
      <c r="C18" s="28">
        <v>3744000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34">
        <f>C20+C21</f>
        <v>9179000</v>
      </c>
      <c r="D19" s="11">
        <f>D20+D22+D24</f>
        <v>1309788</v>
      </c>
      <c r="E19" s="11">
        <f>E20+E22+E24</f>
        <v>1296610</v>
      </c>
    </row>
    <row r="20" spans="1:5" ht="95.4" customHeight="1" thickBot="1">
      <c r="A20" s="2" t="s">
        <v>41</v>
      </c>
      <c r="B20" s="12" t="s">
        <v>28</v>
      </c>
      <c r="C20" s="28">
        <v>4507000</v>
      </c>
      <c r="D20" s="13">
        <v>747188</v>
      </c>
      <c r="E20" s="13">
        <v>796610</v>
      </c>
    </row>
    <row r="21" spans="1:5" ht="98.25" customHeight="1" thickBot="1">
      <c r="A21" s="2" t="s">
        <v>42</v>
      </c>
      <c r="B21" s="12" t="s">
        <v>29</v>
      </c>
      <c r="C21" s="28">
        <v>4672000</v>
      </c>
      <c r="D21" s="13"/>
      <c r="E21" s="13"/>
    </row>
    <row r="22" spans="1:5" ht="18" hidden="1" customHeight="1" thickBot="1">
      <c r="A22" s="10" t="s">
        <v>46</v>
      </c>
      <c r="B22" s="14" t="s">
        <v>13</v>
      </c>
      <c r="C22" s="34">
        <f>C23</f>
        <v>0</v>
      </c>
      <c r="D22" s="13">
        <v>62600</v>
      </c>
      <c r="E22" s="13">
        <v>0</v>
      </c>
    </row>
    <row r="23" spans="1:5" ht="111.75" hidden="1" customHeight="1" thickBot="1">
      <c r="A23" s="2" t="s">
        <v>44</v>
      </c>
      <c r="B23" s="12" t="s">
        <v>14</v>
      </c>
      <c r="C23" s="28"/>
      <c r="D23" s="13"/>
      <c r="E23" s="13"/>
    </row>
    <row r="24" spans="1:5" ht="40.799999999999997" customHeight="1" thickBot="1">
      <c r="A24" s="21" t="s">
        <v>47</v>
      </c>
      <c r="B24" s="22" t="s">
        <v>20</v>
      </c>
      <c r="C24" s="34">
        <f>C25</f>
        <v>95000</v>
      </c>
      <c r="D24" s="13">
        <v>500000</v>
      </c>
      <c r="E24" s="13">
        <v>500000</v>
      </c>
    </row>
    <row r="25" spans="1:5" ht="113.25" customHeight="1" thickBot="1">
      <c r="A25" s="23" t="s">
        <v>48</v>
      </c>
      <c r="B25" s="24" t="s">
        <v>21</v>
      </c>
      <c r="C25" s="28">
        <f>C26+C27</f>
        <v>95000</v>
      </c>
    </row>
    <row r="26" spans="1:5" ht="96" customHeight="1" thickBot="1">
      <c r="A26" s="23" t="s">
        <v>49</v>
      </c>
      <c r="B26" s="24" t="s">
        <v>22</v>
      </c>
      <c r="C26" s="28">
        <v>40000</v>
      </c>
    </row>
    <row r="27" spans="1:5" ht="60" customHeight="1" thickBot="1">
      <c r="A27" s="23" t="s">
        <v>50</v>
      </c>
      <c r="B27" s="24" t="s">
        <v>23</v>
      </c>
      <c r="C27" s="28">
        <v>55000</v>
      </c>
    </row>
    <row r="28" spans="1:5" ht="27.75" hidden="1" customHeight="1" thickBot="1">
      <c r="A28" s="21" t="s">
        <v>51</v>
      </c>
      <c r="B28" s="26" t="s">
        <v>24</v>
      </c>
      <c r="C28" s="34">
        <f t="shared" ref="C28:C29" si="1">C29</f>
        <v>0</v>
      </c>
    </row>
    <row r="29" spans="1:5" ht="16.5" hidden="1" customHeight="1" thickBot="1">
      <c r="A29" s="23" t="s">
        <v>52</v>
      </c>
      <c r="B29" s="25" t="s">
        <v>24</v>
      </c>
      <c r="C29" s="28">
        <f t="shared" si="1"/>
        <v>0</v>
      </c>
    </row>
    <row r="30" spans="1:5" ht="26.25" hidden="1" customHeight="1" thickBot="1">
      <c r="A30" s="23" t="s">
        <v>53</v>
      </c>
      <c r="B30" s="24" t="s">
        <v>25</v>
      </c>
      <c r="C30" s="28"/>
    </row>
    <row r="31" spans="1:5" ht="37.200000000000003" customHeight="1" thickBot="1">
      <c r="A31" s="21" t="s">
        <v>54</v>
      </c>
      <c r="B31" s="26" t="s">
        <v>26</v>
      </c>
      <c r="C31" s="34">
        <f t="shared" ref="C31:C32" si="2">C32</f>
        <v>4000</v>
      </c>
    </row>
    <row r="32" spans="1:5" ht="36.6" thickBot="1">
      <c r="A32" s="23" t="s">
        <v>55</v>
      </c>
      <c r="B32" s="25" t="s">
        <v>26</v>
      </c>
      <c r="C32" s="28">
        <f t="shared" si="2"/>
        <v>4000</v>
      </c>
    </row>
    <row r="33" spans="1:3" ht="79.5" customHeight="1" thickBot="1">
      <c r="A33" s="23" t="s">
        <v>56</v>
      </c>
      <c r="B33" s="24" t="s">
        <v>27</v>
      </c>
      <c r="C33" s="28">
        <v>4000</v>
      </c>
    </row>
    <row r="34" spans="1:3" ht="77.25" customHeight="1" thickBot="1">
      <c r="A34" s="21" t="s">
        <v>57</v>
      </c>
      <c r="B34" s="26" t="s">
        <v>63</v>
      </c>
      <c r="C34" s="34">
        <f t="shared" ref="C34:C35" si="3">C35</f>
        <v>25000</v>
      </c>
    </row>
    <row r="35" spans="1:3" ht="77.25" customHeight="1" thickBot="1">
      <c r="A35" s="23" t="s">
        <v>60</v>
      </c>
      <c r="B35" s="25" t="s">
        <v>64</v>
      </c>
      <c r="C35" s="28">
        <f t="shared" si="3"/>
        <v>25000</v>
      </c>
    </row>
    <row r="36" spans="1:3" ht="77.25" customHeight="1" thickBot="1">
      <c r="A36" s="23" t="s">
        <v>61</v>
      </c>
      <c r="B36" s="24" t="s">
        <v>64</v>
      </c>
      <c r="C36" s="28">
        <v>25000</v>
      </c>
    </row>
    <row r="37" spans="1:3" ht="20.25" customHeight="1" thickBot="1">
      <c r="A37" s="10" t="s">
        <v>45</v>
      </c>
      <c r="B37" s="14" t="s">
        <v>15</v>
      </c>
      <c r="C37" s="34">
        <f>C38+C40+C41+C42+C43+C44+C45+C46+C47+C51+C52</f>
        <v>42920269.190000005</v>
      </c>
    </row>
    <row r="38" spans="1:3" ht="36.6" customHeight="1" thickBot="1">
      <c r="A38" s="41" t="s">
        <v>80</v>
      </c>
      <c r="B38" s="12" t="s">
        <v>65</v>
      </c>
      <c r="C38" s="28">
        <v>4732800</v>
      </c>
    </row>
    <row r="39" spans="1:3" ht="27" hidden="1" customHeight="1" thickBot="1">
      <c r="A39" s="2" t="s">
        <v>58</v>
      </c>
      <c r="B39" s="12" t="s">
        <v>62</v>
      </c>
      <c r="C39" s="28"/>
    </row>
    <row r="40" spans="1:3" s="37" customFormat="1" ht="92.4" customHeight="1" thickBot="1">
      <c r="A40" s="41" t="s">
        <v>78</v>
      </c>
      <c r="B40" s="41" t="s">
        <v>79</v>
      </c>
      <c r="C40" s="43">
        <f>5000000+425000</f>
        <v>5425000</v>
      </c>
    </row>
    <row r="41" spans="1:3" ht="54.6" hidden="1" thickBot="1">
      <c r="A41" s="39" t="s">
        <v>77</v>
      </c>
      <c r="B41" s="39" t="s">
        <v>67</v>
      </c>
      <c r="C41" s="38"/>
    </row>
    <row r="42" spans="1:3" ht="110.4" customHeight="1" thickBot="1">
      <c r="A42" s="2" t="s">
        <v>59</v>
      </c>
      <c r="B42" s="42" t="s">
        <v>87</v>
      </c>
      <c r="C42" s="28">
        <v>900000</v>
      </c>
    </row>
    <row r="43" spans="1:3" s="40" customFormat="1" ht="54.6" thickBot="1">
      <c r="A43" s="41" t="s">
        <v>81</v>
      </c>
      <c r="B43" s="42" t="s">
        <v>84</v>
      </c>
      <c r="C43" s="28">
        <v>10138355.84</v>
      </c>
    </row>
    <row r="44" spans="1:3" s="40" customFormat="1" ht="57.6" customHeight="1" thickBot="1">
      <c r="A44" s="41" t="s">
        <v>82</v>
      </c>
      <c r="B44" s="42" t="s">
        <v>83</v>
      </c>
      <c r="C44" s="28">
        <v>2199761.79</v>
      </c>
    </row>
    <row r="45" spans="1:3" s="40" customFormat="1" ht="131.25" customHeight="1" thickBot="1">
      <c r="A45" s="41" t="s">
        <v>86</v>
      </c>
      <c r="B45" s="42" t="s">
        <v>85</v>
      </c>
      <c r="C45" s="28">
        <v>4088300</v>
      </c>
    </row>
    <row r="46" spans="1:3" s="40" customFormat="1" ht="91.2" customHeight="1" thickBot="1">
      <c r="A46" s="41" t="s">
        <v>88</v>
      </c>
      <c r="B46" s="42" t="s">
        <v>89</v>
      </c>
      <c r="C46" s="28">
        <v>11387755.699999999</v>
      </c>
    </row>
    <row r="47" spans="1:3" ht="41.4" customHeight="1" thickBot="1">
      <c r="A47" s="2" t="s">
        <v>66</v>
      </c>
      <c r="B47" s="12" t="s">
        <v>67</v>
      </c>
      <c r="C47" s="28">
        <v>3773432.81</v>
      </c>
    </row>
    <row r="48" spans="1:3" ht="90.6" hidden="1" thickBot="1">
      <c r="A48" s="2" t="s">
        <v>68</v>
      </c>
      <c r="B48" s="12" t="s">
        <v>69</v>
      </c>
      <c r="C48" s="29"/>
    </row>
    <row r="49" spans="1:3" ht="36.6" hidden="1" thickBot="1">
      <c r="A49" s="2" t="s">
        <v>70</v>
      </c>
      <c r="B49" s="12" t="s">
        <v>71</v>
      </c>
      <c r="C49" s="29"/>
    </row>
    <row r="50" spans="1:3" ht="93" customHeight="1" thickBot="1">
      <c r="A50" s="30" t="s">
        <v>72</v>
      </c>
      <c r="B50" s="31" t="s">
        <v>73</v>
      </c>
      <c r="C50" s="29"/>
    </row>
    <row r="51" spans="1:3" ht="96.75" customHeight="1" thickBot="1">
      <c r="A51" s="30" t="s">
        <v>74</v>
      </c>
      <c r="B51" s="31" t="s">
        <v>90</v>
      </c>
      <c r="C51" s="29">
        <v>165318.21</v>
      </c>
    </row>
    <row r="52" spans="1:3" ht="108.6" thickBot="1">
      <c r="A52" s="41" t="s">
        <v>92</v>
      </c>
      <c r="B52" s="42" t="s">
        <v>91</v>
      </c>
      <c r="C52" s="29">
        <v>109544.84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85" right="0.4" top="0.52" bottom="0.3" header="0.3" footer="0.17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2020-08-12T06:06:45Z</dcterms:modified>
</cp:coreProperties>
</file>