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Расходы прил.6" sheetId="3" r:id="rId1"/>
  </sheets>
  <definedNames>
    <definedName name="_xlnm.Print_Area" localSheetId="0">'Расходы прил.6'!$A$1:$F$96</definedName>
  </definedNames>
  <calcPr calcId="124519"/>
</workbook>
</file>

<file path=xl/calcChain.xml><?xml version="1.0" encoding="utf-8"?>
<calcChain xmlns="http://schemas.openxmlformats.org/spreadsheetml/2006/main">
  <c r="F60" i="3"/>
  <c r="F59" s="1"/>
  <c r="F58" s="1"/>
  <c r="F18"/>
  <c r="F19"/>
  <c r="F20"/>
  <c r="F67"/>
  <c r="F66" s="1"/>
  <c r="F70"/>
  <c r="F72"/>
  <c r="F74"/>
  <c r="F75"/>
  <c r="F86"/>
  <c r="F85" s="1"/>
  <c r="F87"/>
  <c r="F92"/>
  <c r="F90" s="1"/>
  <c r="F89" s="1"/>
  <c r="F57"/>
  <c r="F56" s="1"/>
  <c r="F62"/>
  <c r="F63"/>
  <c r="F64"/>
  <c r="F9"/>
  <c r="F10"/>
  <c r="F13"/>
  <c r="F12"/>
  <c r="E57"/>
  <c r="E56" s="1"/>
  <c r="E67"/>
  <c r="E66" s="1"/>
  <c r="E13"/>
  <c r="E12"/>
  <c r="E8" s="1"/>
  <c r="E87"/>
  <c r="E86"/>
  <c r="E85" s="1"/>
  <c r="F84" l="1"/>
  <c r="F68"/>
  <c r="E84"/>
  <c r="E60"/>
  <c r="E59" s="1"/>
  <c r="E58" s="1"/>
  <c r="E92" l="1"/>
  <c r="E90" s="1"/>
  <c r="E89" s="1"/>
  <c r="E20"/>
  <c r="E19" s="1"/>
  <c r="E18" s="1"/>
  <c r="E10"/>
  <c r="E9" s="1"/>
  <c r="E16"/>
  <c r="E22"/>
  <c r="E24" s="1"/>
  <c r="E25" s="1"/>
  <c r="E26"/>
  <c r="E29"/>
  <c r="E34"/>
  <c r="E33" s="1"/>
  <c r="E32" s="1"/>
  <c r="E31" s="1"/>
  <c r="E30" s="1"/>
  <c r="E41"/>
  <c r="E43"/>
  <c r="E45"/>
  <c r="E39" s="1"/>
  <c r="E37" s="1"/>
  <c r="E36" s="1"/>
  <c r="E46"/>
  <c r="E48"/>
  <c r="E50"/>
  <c r="E52"/>
  <c r="E62"/>
  <c r="E63"/>
  <c r="E64"/>
  <c r="E68"/>
  <c r="E70"/>
  <c r="E72"/>
  <c r="E74"/>
  <c r="E75"/>
  <c r="F45"/>
  <c r="F39" s="1"/>
  <c r="F37" s="1"/>
  <c r="F46"/>
  <c r="F52"/>
  <c r="F50" s="1"/>
  <c r="F34"/>
  <c r="F33" s="1"/>
  <c r="F32" s="1"/>
  <c r="F31" s="1"/>
  <c r="F30" s="1"/>
  <c r="F41"/>
  <c r="F29"/>
  <c r="E40" l="1"/>
  <c r="E6"/>
  <c r="E54" l="1"/>
  <c r="E5" s="1"/>
  <c r="F54"/>
  <c r="F22" l="1"/>
  <c r="F48"/>
  <c r="F43" l="1"/>
  <c r="F40" s="1"/>
  <c r="F16"/>
  <c r="F26" l="1"/>
  <c r="F24"/>
  <c r="F25" s="1"/>
  <c r="F36" l="1"/>
  <c r="F6" l="1"/>
  <c r="F5" s="1"/>
  <c r="F8"/>
</calcChain>
</file>

<file path=xl/sharedStrings.xml><?xml version="1.0" encoding="utf-8"?>
<sst xmlns="http://schemas.openxmlformats.org/spreadsheetml/2006/main" count="249" uniqueCount="116">
  <si>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</si>
  <si>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</si>
  <si>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</si>
  <si>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</si>
  <si>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</si>
  <si>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</si>
  <si>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</si>
  <si>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</si>
  <si>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</si>
  <si>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</si>
  <si>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</si>
  <si>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</si>
  <si>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</si>
  <si>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</si>
  <si>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</si>
  <si>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</si>
  <si>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</si>
  <si>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</si>
  <si>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</si>
  <si>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</si>
  <si>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</si>
  <si>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</si>
  <si>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</si>
  <si>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</si>
  <si>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</si>
  <si>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</si>
  <si>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</si>
  <si>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</si>
  <si>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</si>
  <si>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</si>
  <si>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</si>
  <si>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</si>
  <si>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</si>
  <si>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</si>
  <si>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</si>
  <si>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</si>
  <si>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</si>
  <si>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</si>
  <si>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</si>
  <si>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</si>
  <si>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</si>
  <si>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</si>
  <si>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</si>
  <si>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</si>
  <si>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</si>
  <si>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</si>
  <si>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</si>
  <si>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</si>
  <si>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</si>
  <si>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</si>
  <si>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</si>
  <si>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</si>
  <si>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</si>
  <si>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</si>
  <si>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</si>
  <si>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</si>
  <si>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</si>
  <si>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</si>
  <si>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</si>
  <si>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</si>
  <si>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</si>
  <si>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</si>
  <si>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</si>
  <si>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</si>
  <si>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</si>
  <si>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</si>
  <si>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</si>
  <si>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</si>
  <si>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</si>
  <si>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21 1 03 06400</t>
  </si>
  <si>
    <t>Организация и содержание мест захоронения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</si>
  <si>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</si>
  <si>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</si>
  <si>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</si>
  <si>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</si>
  <si>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</si>
  <si>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</si>
  <si>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</si>
  <si>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</si>
  <si>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"Муниипальные программы сельских поселений по жилищно-коммунальному хозяйству"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</si>
  <si>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</si>
  <si>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</si>
  <si>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</si>
  <si>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</si>
  <si>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мероприятий по благоустройству сельских территорий</t>
  </si>
  <si>
    <t>21 1 03 L5767</t>
  </si>
  <si>
    <t>20 1 01 S2400</t>
  </si>
  <si>
    <t>20 1 01 S2470</t>
  </si>
  <si>
    <t>20 1 01 S2471</t>
  </si>
  <si>
    <t>20 1 01 S2472</t>
  </si>
  <si>
    <t>20 1 01 S2473</t>
  </si>
  <si>
    <t>0505</t>
  </si>
  <si>
    <t>2023 год</t>
  </si>
  <si>
    <t>Условно утвержденные расходы</t>
  </si>
  <si>
    <t>99 0 00 99999</t>
  </si>
  <si>
    <t>Иные средства</t>
  </si>
  <si>
    <t>9900</t>
  </si>
  <si>
    <t>Мунипальные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</si>
  <si>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</si>
  <si>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</si>
  <si>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</si>
  <si>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</si>
  <si>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</si>
  <si>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</si>
  <si>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</si>
  <si>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1400</t>
  </si>
  <si>
    <t>Прочие межбюджетные трансферты</t>
  </si>
  <si>
    <t>1403</t>
  </si>
  <si>
    <t>Иные безвозмездные и безвозвратные перечисления</t>
  </si>
  <si>
    <t>99 0 00 74000</t>
  </si>
  <si>
    <t>Межбюджетные трансферты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</si>
  <si>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</si>
  <si>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Раевский 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</si>
  <si>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 плановый период 2023 и  2024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</si>
  <si>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2024 год</t>
  </si>
  <si>
    <t>Приложение 6
к решению  Совета сельского поселения  
Раевский сельсовет муниципального района 
Альшеевский район Республики Башкортостан  
от 02 декабря 2021 года № 147  
"О проекте бюджета сельского поселения 
Раевский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</si>
</sst>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9" fontId="4" fillId="0" borderId="3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4" fillId="2" borderId="0" xfId="0" applyNumberFormat="1" applyFont="1" applyFill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="85" zoomScaleSheetLayoutView="85" workbookViewId="0">
      <selection activeCell="A9" sqref="A9"/>
    </sheetView>
  </sheetViews>
  <sheetFormatPr defaultRowHeight="14.4"/>
  <cols>
    <col min="1" max="1" width="48.6640625" style="11" customWidth="1"/>
    <col min="2" max="2" width="9.109375" style="3"/>
    <col min="3" max="3" width="18.88671875" customWidth="1"/>
    <col min="4" max="4" width="8.5546875" customWidth="1"/>
    <col min="5" max="5" width="12.88671875" style="27" customWidth="1"/>
    <col min="6" max="6" width="15.6640625" style="15" customWidth="1"/>
    <col min="7" max="7" width="11.6640625" bestFit="1" customWidth="1"/>
  </cols>
  <sheetData>
    <row r="1" spans="1:7" ht="195.75" customHeight="1">
      <c r="A1" s="68" t="s">
        <v>115</v>
      </c>
      <c r="B1" s="68"/>
      <c r="C1" s="68"/>
      <c r="D1" s="68"/>
      <c r="E1" s="68"/>
      <c r="F1" s="68"/>
    </row>
    <row r="2" spans="1:7" ht="117.9" customHeight="1" thickBot="1">
      <c r="A2" s="69" t="s">
        <v>113</v>
      </c>
      <c r="B2" s="69"/>
      <c r="C2" s="69"/>
      <c r="D2" s="69"/>
      <c r="E2" s="69"/>
      <c r="F2" s="69"/>
    </row>
    <row r="3" spans="1:7" ht="26.25" customHeight="1" thickBot="1">
      <c r="A3" s="62" t="s">
        <v>1</v>
      </c>
      <c r="B3" s="64" t="s">
        <v>2</v>
      </c>
      <c r="C3" s="62" t="s">
        <v>3</v>
      </c>
      <c r="D3" s="62" t="s">
        <v>4</v>
      </c>
      <c r="E3" s="66" t="s">
        <v>45</v>
      </c>
      <c r="F3" s="67"/>
    </row>
    <row r="4" spans="1:7" s="27" customFormat="1" ht="26.25" customHeight="1" thickBot="1">
      <c r="A4" s="63"/>
      <c r="B4" s="65"/>
      <c r="C4" s="63"/>
      <c r="D4" s="63"/>
      <c r="E4" s="38" t="s">
        <v>92</v>
      </c>
      <c r="F4" s="38" t="s">
        <v>114</v>
      </c>
    </row>
    <row r="5" spans="1:7" ht="18.600000000000001" thickBot="1">
      <c r="A5" s="6" t="s">
        <v>0</v>
      </c>
      <c r="B5" s="12"/>
      <c r="C5" s="2"/>
      <c r="D5" s="2"/>
      <c r="E5" s="36">
        <f>E6+E54+E84+E89</f>
        <v>28333787</v>
      </c>
      <c r="F5" s="36">
        <f>F6+F54+F84+F89</f>
        <v>28824584</v>
      </c>
      <c r="G5" s="14"/>
    </row>
    <row r="6" spans="1:7" ht="15" customHeight="1">
      <c r="A6" s="70" t="s">
        <v>5</v>
      </c>
      <c r="B6" s="72" t="s">
        <v>46</v>
      </c>
      <c r="C6" s="76"/>
      <c r="D6" s="62"/>
      <c r="E6" s="58">
        <f>E9+E12+E18</f>
        <v>7140000</v>
      </c>
      <c r="F6" s="58">
        <f>F9+F12+F18</f>
        <v>7140000</v>
      </c>
    </row>
    <row r="7" spans="1:7" ht="15.75" customHeight="1" thickBot="1">
      <c r="A7" s="71"/>
      <c r="B7" s="73"/>
      <c r="C7" s="75"/>
      <c r="D7" s="63"/>
      <c r="E7" s="59"/>
      <c r="F7" s="59"/>
    </row>
    <row r="8" spans="1:7" ht="18.600000000000001" thickBot="1">
      <c r="A8" s="7" t="s">
        <v>6</v>
      </c>
      <c r="B8" s="12" t="s">
        <v>46</v>
      </c>
      <c r="C8" s="2" t="s">
        <v>30</v>
      </c>
      <c r="D8" s="2"/>
      <c r="E8" s="42">
        <f>E9+E12+E18</f>
        <v>7140000</v>
      </c>
      <c r="F8" s="42">
        <f>F9+F12+F18</f>
        <v>7140000</v>
      </c>
      <c r="G8" s="14"/>
    </row>
    <row r="9" spans="1:7" ht="56.4" customHeight="1" thickBot="1">
      <c r="A9" s="7" t="s">
        <v>7</v>
      </c>
      <c r="B9" s="12" t="s">
        <v>47</v>
      </c>
      <c r="C9" s="5"/>
      <c r="D9" s="2"/>
      <c r="E9" s="42">
        <f>E10</f>
        <v>980000</v>
      </c>
      <c r="F9" s="42">
        <f>F10</f>
        <v>980000</v>
      </c>
    </row>
    <row r="10" spans="1:7" ht="18.600000000000001" thickBot="1">
      <c r="A10" s="7" t="s">
        <v>8</v>
      </c>
      <c r="B10" s="12" t="s">
        <v>47</v>
      </c>
      <c r="C10" s="2" t="s">
        <v>31</v>
      </c>
      <c r="D10" s="2"/>
      <c r="E10" s="42">
        <f>E11</f>
        <v>980000</v>
      </c>
      <c r="F10" s="42">
        <f>F11</f>
        <v>980000</v>
      </c>
    </row>
    <row r="11" spans="1:7" ht="80.25" customHeight="1" thickBot="1">
      <c r="A11" s="7" t="s">
        <v>9</v>
      </c>
      <c r="B11" s="12" t="s">
        <v>47</v>
      </c>
      <c r="C11" s="2" t="s">
        <v>31</v>
      </c>
      <c r="D11" s="2">
        <v>100</v>
      </c>
      <c r="E11" s="42">
        <v>980000</v>
      </c>
      <c r="F11" s="42">
        <v>980000</v>
      </c>
    </row>
    <row r="12" spans="1:7" ht="24" customHeight="1" thickBot="1">
      <c r="A12" s="7" t="s">
        <v>10</v>
      </c>
      <c r="B12" s="12" t="s">
        <v>48</v>
      </c>
      <c r="C12" s="5"/>
      <c r="D12" s="2"/>
      <c r="E12" s="42">
        <f>E13+E14+E15</f>
        <v>6150000</v>
      </c>
      <c r="F12" s="42">
        <f>F13+F14+F15</f>
        <v>6150000</v>
      </c>
    </row>
    <row r="13" spans="1:7" ht="81" customHeight="1" thickBot="1">
      <c r="A13" s="7" t="s">
        <v>9</v>
      </c>
      <c r="B13" s="12" t="s">
        <v>48</v>
      </c>
      <c r="C13" s="2" t="s">
        <v>32</v>
      </c>
      <c r="D13" s="2">
        <v>100</v>
      </c>
      <c r="E13" s="42">
        <f>3685000+1113000</f>
        <v>4798000</v>
      </c>
      <c r="F13" s="42">
        <f>3685000+1113000</f>
        <v>4798000</v>
      </c>
    </row>
    <row r="14" spans="1:7" ht="42" customHeight="1" thickBot="1">
      <c r="A14" s="7" t="s">
        <v>11</v>
      </c>
      <c r="B14" s="12" t="s">
        <v>48</v>
      </c>
      <c r="C14" s="2" t="s">
        <v>32</v>
      </c>
      <c r="D14" s="2">
        <v>200</v>
      </c>
      <c r="E14" s="43">
        <v>1112000</v>
      </c>
      <c r="F14" s="43">
        <v>1112000</v>
      </c>
    </row>
    <row r="15" spans="1:7" ht="24" customHeight="1" thickBot="1">
      <c r="A15" s="7" t="s">
        <v>12</v>
      </c>
      <c r="B15" s="12" t="s">
        <v>48</v>
      </c>
      <c r="C15" s="2" t="s">
        <v>32</v>
      </c>
      <c r="D15" s="2">
        <v>800</v>
      </c>
      <c r="E15" s="42">
        <v>240000</v>
      </c>
      <c r="F15" s="42">
        <v>240000</v>
      </c>
    </row>
    <row r="16" spans="1:7" ht="0.75" hidden="1" customHeight="1" thickBot="1">
      <c r="A16" s="7" t="s">
        <v>60</v>
      </c>
      <c r="B16" s="12" t="s">
        <v>48</v>
      </c>
      <c r="C16" s="2" t="s">
        <v>33</v>
      </c>
      <c r="D16" s="2"/>
      <c r="E16" s="42">
        <f>E17</f>
        <v>0</v>
      </c>
      <c r="F16" s="42">
        <f>F17</f>
        <v>0</v>
      </c>
    </row>
    <row r="17" spans="1:6" ht="36.6" hidden="1" thickBot="1">
      <c r="A17" s="7" t="s">
        <v>11</v>
      </c>
      <c r="B17" s="12" t="s">
        <v>48</v>
      </c>
      <c r="C17" s="2" t="s">
        <v>33</v>
      </c>
      <c r="D17" s="2">
        <v>200</v>
      </c>
      <c r="E17" s="42"/>
      <c r="F17" s="42"/>
    </row>
    <row r="18" spans="1:6" ht="24" customHeight="1" thickBot="1">
      <c r="A18" s="8" t="s">
        <v>13</v>
      </c>
      <c r="B18" s="12" t="s">
        <v>49</v>
      </c>
      <c r="C18" s="2"/>
      <c r="D18" s="9"/>
      <c r="E18" s="42">
        <f t="shared" ref="E18:F20" si="0">E19</f>
        <v>10000</v>
      </c>
      <c r="F18" s="42">
        <f t="shared" si="0"/>
        <v>10000</v>
      </c>
    </row>
    <row r="19" spans="1:6" ht="24.75" customHeight="1" thickBot="1">
      <c r="A19" s="7" t="s">
        <v>6</v>
      </c>
      <c r="B19" s="12" t="s">
        <v>49</v>
      </c>
      <c r="C19" s="2" t="s">
        <v>30</v>
      </c>
      <c r="D19" s="9"/>
      <c r="E19" s="42">
        <f t="shared" si="0"/>
        <v>10000</v>
      </c>
      <c r="F19" s="42">
        <f t="shared" si="0"/>
        <v>10000</v>
      </c>
    </row>
    <row r="20" spans="1:6" ht="24.75" customHeight="1" thickBot="1">
      <c r="A20" s="8" t="s">
        <v>14</v>
      </c>
      <c r="B20" s="12" t="s">
        <v>49</v>
      </c>
      <c r="C20" s="2" t="s">
        <v>34</v>
      </c>
      <c r="D20" s="9"/>
      <c r="E20" s="42">
        <f t="shared" si="0"/>
        <v>10000</v>
      </c>
      <c r="F20" s="42">
        <f t="shared" si="0"/>
        <v>10000</v>
      </c>
    </row>
    <row r="21" spans="1:6" ht="23.25" customHeight="1" thickBot="1">
      <c r="A21" s="8" t="s">
        <v>12</v>
      </c>
      <c r="B21" s="12" t="s">
        <v>49</v>
      </c>
      <c r="C21" s="2" t="s">
        <v>34</v>
      </c>
      <c r="D21" s="2">
        <v>800</v>
      </c>
      <c r="E21" s="42">
        <v>10000</v>
      </c>
      <c r="F21" s="42">
        <v>10000</v>
      </c>
    </row>
    <row r="22" spans="1:6" ht="18" hidden="1" thickBot="1">
      <c r="A22" s="1" t="s">
        <v>15</v>
      </c>
      <c r="B22" s="13" t="s">
        <v>50</v>
      </c>
      <c r="C22" s="5"/>
      <c r="D22" s="5"/>
      <c r="E22" s="36">
        <f>E27+E28</f>
        <v>0</v>
      </c>
      <c r="F22" s="36">
        <f>F27+F28</f>
        <v>0</v>
      </c>
    </row>
    <row r="23" spans="1:6" ht="18.600000000000001" hidden="1" thickBot="1">
      <c r="A23" s="7" t="s">
        <v>6</v>
      </c>
      <c r="B23" s="13"/>
      <c r="C23" s="2" t="s">
        <v>30</v>
      </c>
      <c r="D23" s="5"/>
      <c r="E23" s="36"/>
      <c r="F23" s="36"/>
    </row>
    <row r="24" spans="1:6" ht="36.6" hidden="1" thickBot="1">
      <c r="A24" s="8" t="s">
        <v>16</v>
      </c>
      <c r="B24" s="12" t="s">
        <v>51</v>
      </c>
      <c r="C24" s="2"/>
      <c r="D24" s="2"/>
      <c r="E24" s="42">
        <f>E22</f>
        <v>0</v>
      </c>
      <c r="F24" s="42">
        <f>F22</f>
        <v>0</v>
      </c>
    </row>
    <row r="25" spans="1:6" ht="18.600000000000001" hidden="1" thickBot="1">
      <c r="A25" s="8" t="s">
        <v>6</v>
      </c>
      <c r="B25" s="12" t="s">
        <v>51</v>
      </c>
      <c r="C25" s="2" t="s">
        <v>30</v>
      </c>
      <c r="D25" s="2"/>
      <c r="E25" s="42">
        <f>E24</f>
        <v>0</v>
      </c>
      <c r="F25" s="42">
        <f>F24</f>
        <v>0</v>
      </c>
    </row>
    <row r="26" spans="1:6" ht="54.6" hidden="1" thickBot="1">
      <c r="A26" s="8" t="s">
        <v>17</v>
      </c>
      <c r="B26" s="12" t="s">
        <v>51</v>
      </c>
      <c r="C26" s="2" t="s">
        <v>35</v>
      </c>
      <c r="D26" s="2"/>
      <c r="E26" s="42">
        <f>E27+E28</f>
        <v>0</v>
      </c>
      <c r="F26" s="42">
        <f>F27+F28</f>
        <v>0</v>
      </c>
    </row>
    <row r="27" spans="1:6" ht="72.599999999999994" hidden="1" thickBot="1">
      <c r="A27" s="8" t="s">
        <v>9</v>
      </c>
      <c r="B27" s="12" t="s">
        <v>51</v>
      </c>
      <c r="C27" s="2" t="s">
        <v>35</v>
      </c>
      <c r="D27" s="2">
        <v>100</v>
      </c>
      <c r="E27" s="42"/>
      <c r="F27" s="42"/>
    </row>
    <row r="28" spans="1:6" ht="36.6" hidden="1" thickBot="1">
      <c r="A28" s="7" t="s">
        <v>11</v>
      </c>
      <c r="B28" s="12" t="s">
        <v>51</v>
      </c>
      <c r="C28" s="2" t="s">
        <v>35</v>
      </c>
      <c r="D28" s="2">
        <v>200</v>
      </c>
      <c r="E28" s="42"/>
      <c r="F28" s="42"/>
    </row>
    <row r="29" spans="1:6" ht="37.5" hidden="1" customHeight="1" thickBot="1">
      <c r="A29" s="21" t="s">
        <v>72</v>
      </c>
      <c r="B29" s="25" t="s">
        <v>74</v>
      </c>
      <c r="C29" s="26"/>
      <c r="D29" s="26"/>
      <c r="E29" s="44">
        <f>E35</f>
        <v>0</v>
      </c>
      <c r="F29" s="44">
        <f>F35</f>
        <v>0</v>
      </c>
    </row>
    <row r="30" spans="1:6" ht="52.5" hidden="1" customHeight="1" thickBot="1">
      <c r="A30" s="39" t="s">
        <v>111</v>
      </c>
      <c r="B30" s="16" t="s">
        <v>74</v>
      </c>
      <c r="C30" s="4" t="s">
        <v>77</v>
      </c>
      <c r="D30" s="4"/>
      <c r="E30" s="45">
        <f t="shared" ref="E30:F34" si="1">E31</f>
        <v>0</v>
      </c>
      <c r="F30" s="45">
        <f t="shared" si="1"/>
        <v>0</v>
      </c>
    </row>
    <row r="31" spans="1:6" ht="52.5" hidden="1" customHeight="1" thickBot="1">
      <c r="A31" s="7" t="s">
        <v>79</v>
      </c>
      <c r="B31" s="16" t="s">
        <v>74</v>
      </c>
      <c r="C31" s="4" t="s">
        <v>39</v>
      </c>
      <c r="D31" s="4"/>
      <c r="E31" s="45">
        <f t="shared" si="1"/>
        <v>0</v>
      </c>
      <c r="F31" s="45">
        <f t="shared" si="1"/>
        <v>0</v>
      </c>
    </row>
    <row r="32" spans="1:6" ht="52.5" hidden="1" customHeight="1" thickBot="1">
      <c r="A32" s="7" t="s">
        <v>76</v>
      </c>
      <c r="B32" s="16" t="s">
        <v>74</v>
      </c>
      <c r="C32" s="4" t="s">
        <v>78</v>
      </c>
      <c r="D32" s="4"/>
      <c r="E32" s="45">
        <f t="shared" si="1"/>
        <v>0</v>
      </c>
      <c r="F32" s="45">
        <f t="shared" si="1"/>
        <v>0</v>
      </c>
    </row>
    <row r="33" spans="1:6" ht="21.75" hidden="1" customHeight="1" thickBot="1">
      <c r="A33" s="22" t="s">
        <v>73</v>
      </c>
      <c r="B33" s="16" t="s">
        <v>71</v>
      </c>
      <c r="C33" s="4" t="s">
        <v>78</v>
      </c>
      <c r="D33" s="4"/>
      <c r="E33" s="45">
        <f t="shared" si="1"/>
        <v>0</v>
      </c>
      <c r="F33" s="45">
        <f t="shared" si="1"/>
        <v>0</v>
      </c>
    </row>
    <row r="34" spans="1:6" ht="153" hidden="1" customHeight="1" thickBot="1">
      <c r="A34" s="22" t="s">
        <v>63</v>
      </c>
      <c r="B34" s="16" t="s">
        <v>71</v>
      </c>
      <c r="C34" s="4" t="s">
        <v>75</v>
      </c>
      <c r="D34" s="4"/>
      <c r="E34" s="45">
        <f t="shared" si="1"/>
        <v>0</v>
      </c>
      <c r="F34" s="45">
        <f t="shared" si="1"/>
        <v>0</v>
      </c>
    </row>
    <row r="35" spans="1:6" ht="36.6" hidden="1" thickBot="1">
      <c r="A35" s="23" t="s">
        <v>11</v>
      </c>
      <c r="B35" s="24" t="s">
        <v>71</v>
      </c>
      <c r="C35" s="4" t="s">
        <v>75</v>
      </c>
      <c r="D35" s="4">
        <v>200</v>
      </c>
      <c r="E35" s="46"/>
      <c r="F35" s="46"/>
    </row>
    <row r="36" spans="1:6" ht="0.75" hidden="1" customHeight="1" thickBot="1">
      <c r="A36" s="6" t="s">
        <v>18</v>
      </c>
      <c r="B36" s="13" t="s">
        <v>52</v>
      </c>
      <c r="C36" s="5"/>
      <c r="D36" s="2"/>
      <c r="E36" s="36">
        <f>E37</f>
        <v>0</v>
      </c>
      <c r="F36" s="36">
        <f>F37</f>
        <v>0</v>
      </c>
    </row>
    <row r="37" spans="1:6" ht="18.600000000000001" hidden="1" thickBot="1">
      <c r="A37" s="10" t="s">
        <v>19</v>
      </c>
      <c r="B37" s="64" t="s">
        <v>53</v>
      </c>
      <c r="C37" s="62"/>
      <c r="D37" s="62"/>
      <c r="E37" s="60">
        <f>E39</f>
        <v>0</v>
      </c>
      <c r="F37" s="60">
        <f>F39</f>
        <v>0</v>
      </c>
    </row>
    <row r="38" spans="1:6" ht="18.600000000000001" hidden="1" thickBot="1">
      <c r="A38" s="7" t="s">
        <v>20</v>
      </c>
      <c r="B38" s="65"/>
      <c r="C38" s="63"/>
      <c r="D38" s="63"/>
      <c r="E38" s="61"/>
      <c r="F38" s="61"/>
    </row>
    <row r="39" spans="1:6" ht="116.25" hidden="1" customHeight="1" thickBot="1">
      <c r="A39" s="39" t="s">
        <v>112</v>
      </c>
      <c r="B39" s="12" t="s">
        <v>53</v>
      </c>
      <c r="C39" s="2" t="s">
        <v>36</v>
      </c>
      <c r="D39" s="2"/>
      <c r="E39" s="42">
        <f>E42+E44+E45</f>
        <v>0</v>
      </c>
      <c r="F39" s="42">
        <f>F42+F44+F45</f>
        <v>0</v>
      </c>
    </row>
    <row r="40" spans="1:6" ht="74.25" hidden="1" customHeight="1" thickBot="1">
      <c r="A40" s="7" t="s">
        <v>21</v>
      </c>
      <c r="B40" s="12" t="s">
        <v>53</v>
      </c>
      <c r="C40" s="2" t="s">
        <v>37</v>
      </c>
      <c r="D40" s="2"/>
      <c r="E40" s="42">
        <f>E41+E43+E45</f>
        <v>0</v>
      </c>
      <c r="F40" s="42">
        <f>F41+F43+F45</f>
        <v>0</v>
      </c>
    </row>
    <row r="41" spans="1:6" ht="72" hidden="1" customHeight="1" thickBot="1">
      <c r="A41" s="7" t="s">
        <v>22</v>
      </c>
      <c r="B41" s="12" t="s">
        <v>53</v>
      </c>
      <c r="C41" s="2" t="s">
        <v>38</v>
      </c>
      <c r="D41" s="2"/>
      <c r="E41" s="42">
        <f>E42</f>
        <v>0</v>
      </c>
      <c r="F41" s="42">
        <f>F42</f>
        <v>0</v>
      </c>
    </row>
    <row r="42" spans="1:6" ht="36.6" hidden="1" thickBot="1">
      <c r="A42" s="7" t="s">
        <v>11</v>
      </c>
      <c r="B42" s="12" t="s">
        <v>53</v>
      </c>
      <c r="C42" s="2" t="s">
        <v>38</v>
      </c>
      <c r="D42" s="2">
        <v>200</v>
      </c>
      <c r="E42" s="42"/>
      <c r="F42" s="42"/>
    </row>
    <row r="43" spans="1:6" ht="77.25" hidden="1" customHeight="1" thickBot="1">
      <c r="A43" s="7" t="s">
        <v>22</v>
      </c>
      <c r="B43" s="12" t="s">
        <v>53</v>
      </c>
      <c r="C43" s="2" t="s">
        <v>57</v>
      </c>
      <c r="D43" s="2"/>
      <c r="E43" s="42">
        <f>E44</f>
        <v>0</v>
      </c>
      <c r="F43" s="42">
        <f>F44</f>
        <v>0</v>
      </c>
    </row>
    <row r="44" spans="1:6" ht="36.6" hidden="1" thickBot="1">
      <c r="A44" s="17" t="s">
        <v>11</v>
      </c>
      <c r="B44" s="12" t="s">
        <v>53</v>
      </c>
      <c r="C44" s="2" t="s">
        <v>57</v>
      </c>
      <c r="D44" s="2">
        <v>200</v>
      </c>
      <c r="E44" s="42"/>
      <c r="F44" s="42"/>
    </row>
    <row r="45" spans="1:6" ht="36.6" hidden="1" thickBot="1">
      <c r="A45" s="17" t="s">
        <v>82</v>
      </c>
      <c r="B45" s="12" t="s">
        <v>53</v>
      </c>
      <c r="C45" s="31" t="s">
        <v>86</v>
      </c>
      <c r="D45" s="2"/>
      <c r="E45" s="42">
        <f>E49+E51+E53+E47</f>
        <v>0</v>
      </c>
      <c r="F45" s="42">
        <f>F49+F51+F53+F47</f>
        <v>0</v>
      </c>
    </row>
    <row r="46" spans="1:6" ht="33" hidden="1" customHeight="1" thickBot="1">
      <c r="A46" s="17" t="s">
        <v>83</v>
      </c>
      <c r="B46" s="12" t="s">
        <v>53</v>
      </c>
      <c r="C46" s="31" t="s">
        <v>87</v>
      </c>
      <c r="D46" s="2"/>
      <c r="E46" s="42">
        <f>E47</f>
        <v>0</v>
      </c>
      <c r="F46" s="42">
        <f>F47</f>
        <v>0</v>
      </c>
    </row>
    <row r="47" spans="1:6" ht="36.6" hidden="1" thickBot="1">
      <c r="A47" s="17" t="s">
        <v>11</v>
      </c>
      <c r="B47" s="12" t="s">
        <v>53</v>
      </c>
      <c r="C47" s="31" t="s">
        <v>87</v>
      </c>
      <c r="D47" s="2">
        <v>200</v>
      </c>
      <c r="E47" s="42"/>
      <c r="F47" s="42"/>
    </row>
    <row r="48" spans="1:6" ht="66.75" hidden="1" customHeight="1" thickBot="1">
      <c r="A48" s="17" t="s">
        <v>67</v>
      </c>
      <c r="B48" s="12" t="s">
        <v>53</v>
      </c>
      <c r="C48" s="31" t="s">
        <v>88</v>
      </c>
      <c r="D48" s="2"/>
      <c r="E48" s="42">
        <f>E49</f>
        <v>0</v>
      </c>
      <c r="F48" s="42">
        <f>F49</f>
        <v>0</v>
      </c>
    </row>
    <row r="49" spans="1:6" ht="36.6" hidden="1" thickBot="1">
      <c r="A49" s="17" t="s">
        <v>11</v>
      </c>
      <c r="B49" s="12" t="s">
        <v>53</v>
      </c>
      <c r="C49" s="31" t="s">
        <v>88</v>
      </c>
      <c r="D49" s="2">
        <v>200</v>
      </c>
      <c r="E49" s="42"/>
      <c r="F49" s="42"/>
    </row>
    <row r="50" spans="1:6" ht="78" hidden="1" customHeight="1" thickBot="1">
      <c r="A50" s="17" t="s">
        <v>80</v>
      </c>
      <c r="B50" s="12" t="s">
        <v>53</v>
      </c>
      <c r="C50" s="31" t="s">
        <v>89</v>
      </c>
      <c r="D50" s="2"/>
      <c r="E50" s="42">
        <f>E51</f>
        <v>0</v>
      </c>
      <c r="F50" s="42">
        <f>F51</f>
        <v>0</v>
      </c>
    </row>
    <row r="51" spans="1:6" ht="36.6" hidden="1" thickBot="1">
      <c r="A51" s="17" t="s">
        <v>11</v>
      </c>
      <c r="B51" s="12" t="s">
        <v>53</v>
      </c>
      <c r="C51" s="31" t="s">
        <v>89</v>
      </c>
      <c r="D51" s="2">
        <v>200</v>
      </c>
      <c r="E51" s="42"/>
      <c r="F51" s="42"/>
    </row>
    <row r="52" spans="1:6" ht="75" hidden="1" customHeight="1" thickBot="1">
      <c r="A52" s="17" t="s">
        <v>81</v>
      </c>
      <c r="B52" s="12" t="s">
        <v>53</v>
      </c>
      <c r="C52" s="31" t="s">
        <v>90</v>
      </c>
      <c r="D52" s="2"/>
      <c r="E52" s="42">
        <f>E53</f>
        <v>0</v>
      </c>
      <c r="F52" s="42">
        <f>F53</f>
        <v>0</v>
      </c>
    </row>
    <row r="53" spans="1:6" ht="36.6" hidden="1" thickBot="1">
      <c r="A53" s="17" t="s">
        <v>11</v>
      </c>
      <c r="B53" s="12" t="s">
        <v>53</v>
      </c>
      <c r="C53" s="31" t="s">
        <v>90</v>
      </c>
      <c r="D53" s="2">
        <v>200</v>
      </c>
      <c r="E53" s="42"/>
      <c r="F53" s="42"/>
    </row>
    <row r="54" spans="1:6" ht="15" customHeight="1">
      <c r="A54" s="70" t="s">
        <v>23</v>
      </c>
      <c r="B54" s="72" t="s">
        <v>54</v>
      </c>
      <c r="C54" s="74"/>
      <c r="D54" s="62"/>
      <c r="E54" s="58">
        <f>E56</f>
        <v>20502719</v>
      </c>
      <c r="F54" s="58">
        <f>F56</f>
        <v>20311985</v>
      </c>
    </row>
    <row r="55" spans="1:6" ht="6.75" customHeight="1" thickBot="1">
      <c r="A55" s="71"/>
      <c r="B55" s="73"/>
      <c r="C55" s="75"/>
      <c r="D55" s="63"/>
      <c r="E55" s="59"/>
      <c r="F55" s="59"/>
    </row>
    <row r="56" spans="1:6" ht="111.75" customHeight="1" thickBot="1">
      <c r="A56" s="39" t="s">
        <v>111</v>
      </c>
      <c r="B56" s="12" t="s">
        <v>54</v>
      </c>
      <c r="C56" s="2" t="s">
        <v>39</v>
      </c>
      <c r="D56" s="2"/>
      <c r="E56" s="42">
        <f>E57</f>
        <v>20502719</v>
      </c>
      <c r="F56" s="42">
        <f>F57</f>
        <v>20311985</v>
      </c>
    </row>
    <row r="57" spans="1:6" ht="55.5" customHeight="1" thickBot="1">
      <c r="A57" s="39" t="s">
        <v>97</v>
      </c>
      <c r="B57" s="12" t="s">
        <v>54</v>
      </c>
      <c r="C57" s="2" t="s">
        <v>39</v>
      </c>
      <c r="D57" s="2"/>
      <c r="E57" s="42">
        <f>E61+E69+E71+E65</f>
        <v>20502719</v>
      </c>
      <c r="F57" s="42">
        <f>F61+F69+F71+F65</f>
        <v>20311985</v>
      </c>
    </row>
    <row r="58" spans="1:6" s="37" customFormat="1" ht="18.600000000000001" thickBot="1">
      <c r="A58" s="39" t="s">
        <v>98</v>
      </c>
      <c r="B58" s="55" t="s">
        <v>99</v>
      </c>
      <c r="C58" s="38" t="s">
        <v>100</v>
      </c>
      <c r="D58" s="38"/>
      <c r="E58" s="42">
        <f t="shared" ref="E58:F60" si="2">E59</f>
        <v>202719</v>
      </c>
      <c r="F58" s="42">
        <f t="shared" si="2"/>
        <v>211985</v>
      </c>
    </row>
    <row r="59" spans="1:6" s="37" customFormat="1" ht="54.6" thickBot="1">
      <c r="A59" s="39" t="s">
        <v>103</v>
      </c>
      <c r="B59" s="55" t="s">
        <v>99</v>
      </c>
      <c r="C59" s="38" t="s">
        <v>100</v>
      </c>
      <c r="D59" s="38"/>
      <c r="E59" s="42">
        <f t="shared" si="2"/>
        <v>202719</v>
      </c>
      <c r="F59" s="42">
        <f t="shared" si="2"/>
        <v>211985</v>
      </c>
    </row>
    <row r="60" spans="1:6" s="37" customFormat="1" ht="55.5" customHeight="1" thickBot="1">
      <c r="A60" s="39" t="s">
        <v>101</v>
      </c>
      <c r="B60" s="55" t="s">
        <v>99</v>
      </c>
      <c r="C60" s="38" t="s">
        <v>102</v>
      </c>
      <c r="D60" s="38"/>
      <c r="E60" s="42">
        <f t="shared" si="2"/>
        <v>202719</v>
      </c>
      <c r="F60" s="42">
        <f>F61</f>
        <v>211985</v>
      </c>
    </row>
    <row r="61" spans="1:6" s="37" customFormat="1" ht="18.75" customHeight="1" thickBot="1">
      <c r="A61" s="39" t="s">
        <v>12</v>
      </c>
      <c r="B61" s="55" t="s">
        <v>99</v>
      </c>
      <c r="C61" s="38" t="s">
        <v>102</v>
      </c>
      <c r="D61" s="38">
        <v>200</v>
      </c>
      <c r="E61" s="42">
        <v>202719</v>
      </c>
      <c r="F61" s="42">
        <v>211985</v>
      </c>
    </row>
    <row r="62" spans="1:6" ht="18.600000000000001" thickBot="1">
      <c r="A62" s="7" t="s">
        <v>24</v>
      </c>
      <c r="B62" s="12" t="s">
        <v>55</v>
      </c>
      <c r="C62" s="2" t="s">
        <v>39</v>
      </c>
      <c r="D62" s="2"/>
      <c r="E62" s="42">
        <f>E65</f>
        <v>6800000</v>
      </c>
      <c r="F62" s="42">
        <f>F65</f>
        <v>6600000</v>
      </c>
    </row>
    <row r="63" spans="1:6" ht="54.6" thickBot="1">
      <c r="A63" s="7" t="s">
        <v>25</v>
      </c>
      <c r="B63" s="12" t="s">
        <v>55</v>
      </c>
      <c r="C63" s="2" t="s">
        <v>65</v>
      </c>
      <c r="D63" s="2"/>
      <c r="E63" s="42">
        <f>E65</f>
        <v>6800000</v>
      </c>
      <c r="F63" s="42">
        <f>F65</f>
        <v>6600000</v>
      </c>
    </row>
    <row r="64" spans="1:6" ht="36.6" thickBot="1">
      <c r="A64" s="7" t="s">
        <v>26</v>
      </c>
      <c r="B64" s="12" t="s">
        <v>55</v>
      </c>
      <c r="C64" s="2" t="s">
        <v>40</v>
      </c>
      <c r="D64" s="2"/>
      <c r="E64" s="42">
        <f>E65</f>
        <v>6800000</v>
      </c>
      <c r="F64" s="42">
        <f>F65</f>
        <v>6600000</v>
      </c>
    </row>
    <row r="65" spans="1:7" ht="36.6" thickBot="1">
      <c r="A65" s="7" t="s">
        <v>11</v>
      </c>
      <c r="B65" s="12" t="s">
        <v>55</v>
      </c>
      <c r="C65" s="2" t="s">
        <v>40</v>
      </c>
      <c r="D65" s="2">
        <v>200</v>
      </c>
      <c r="E65" s="42">
        <v>6800000</v>
      </c>
      <c r="F65" s="42">
        <v>6600000</v>
      </c>
    </row>
    <row r="66" spans="1:7" ht="18.600000000000001" thickBot="1">
      <c r="A66" s="7" t="s">
        <v>27</v>
      </c>
      <c r="B66" s="12" t="s">
        <v>56</v>
      </c>
      <c r="C66" s="2"/>
      <c r="D66" s="2"/>
      <c r="E66" s="42">
        <f>E67</f>
        <v>13500000</v>
      </c>
      <c r="F66" s="42">
        <f>F67</f>
        <v>13500000</v>
      </c>
    </row>
    <row r="67" spans="1:7" ht="54.6" thickBot="1">
      <c r="A67" s="7" t="s">
        <v>28</v>
      </c>
      <c r="B67" s="12" t="s">
        <v>56</v>
      </c>
      <c r="C67" s="2" t="s">
        <v>41</v>
      </c>
      <c r="D67" s="2"/>
      <c r="E67" s="42">
        <f>E69+E71</f>
        <v>13500000</v>
      </c>
      <c r="F67" s="42">
        <f>F69+F71</f>
        <v>13500000</v>
      </c>
      <c r="G67" s="14"/>
    </row>
    <row r="68" spans="1:7" ht="36.6" thickBot="1">
      <c r="A68" s="7" t="s">
        <v>29</v>
      </c>
      <c r="B68" s="12" t="s">
        <v>56</v>
      </c>
      <c r="C68" s="2" t="s">
        <v>42</v>
      </c>
      <c r="D68" s="2"/>
      <c r="E68" s="42">
        <f>E69+E71+E73+E49+E76</f>
        <v>13500000</v>
      </c>
      <c r="F68" s="42">
        <f>F69+F71+F73+F49+F76</f>
        <v>13500000</v>
      </c>
      <c r="G68" s="14"/>
    </row>
    <row r="69" spans="1:7" ht="37.5" customHeight="1" thickBot="1">
      <c r="A69" s="7" t="s">
        <v>11</v>
      </c>
      <c r="B69" s="12" t="s">
        <v>56</v>
      </c>
      <c r="C69" s="2" t="s">
        <v>42</v>
      </c>
      <c r="D69" s="2">
        <v>200</v>
      </c>
      <c r="E69" s="43">
        <v>13440000</v>
      </c>
      <c r="F69" s="43">
        <v>13440000</v>
      </c>
    </row>
    <row r="70" spans="1:7" ht="30" hidden="1" customHeight="1" thickBot="1">
      <c r="A70" s="7" t="s">
        <v>70</v>
      </c>
      <c r="B70" s="12" t="s">
        <v>56</v>
      </c>
      <c r="C70" s="2" t="s">
        <v>69</v>
      </c>
      <c r="D70" s="2"/>
      <c r="E70" s="42">
        <f>E71</f>
        <v>60000</v>
      </c>
      <c r="F70" s="42">
        <f>F71</f>
        <v>60000</v>
      </c>
    </row>
    <row r="71" spans="1:7" ht="22.5" customHeight="1" thickBot="1">
      <c r="A71" s="29" t="s">
        <v>12</v>
      </c>
      <c r="B71" s="30" t="s">
        <v>56</v>
      </c>
      <c r="C71" s="28" t="s">
        <v>42</v>
      </c>
      <c r="D71" s="28">
        <v>800</v>
      </c>
      <c r="E71" s="42">
        <v>60000</v>
      </c>
      <c r="F71" s="42">
        <v>60000</v>
      </c>
    </row>
    <row r="72" spans="1:7" ht="0.75" hidden="1" customHeight="1" thickBot="1">
      <c r="A72" s="17" t="s">
        <v>60</v>
      </c>
      <c r="B72" s="12" t="s">
        <v>56</v>
      </c>
      <c r="C72" s="2" t="s">
        <v>43</v>
      </c>
      <c r="D72" s="2"/>
      <c r="E72" s="42">
        <f>E73</f>
        <v>0</v>
      </c>
      <c r="F72" s="42">
        <f>F73</f>
        <v>0</v>
      </c>
    </row>
    <row r="73" spans="1:7" ht="35.25" hidden="1" customHeight="1" thickBot="1">
      <c r="A73" s="17" t="s">
        <v>11</v>
      </c>
      <c r="B73" s="12" t="s">
        <v>56</v>
      </c>
      <c r="C73" s="2" t="s">
        <v>43</v>
      </c>
      <c r="D73" s="2">
        <v>200</v>
      </c>
      <c r="E73" s="42"/>
      <c r="F73" s="42"/>
    </row>
    <row r="74" spans="1:7" ht="72.599999999999994" hidden="1" thickBot="1">
      <c r="A74" s="39" t="s">
        <v>22</v>
      </c>
      <c r="B74" s="40" t="s">
        <v>91</v>
      </c>
      <c r="C74" s="38" t="s">
        <v>44</v>
      </c>
      <c r="D74" s="38"/>
      <c r="E74" s="42">
        <f>E76</f>
        <v>0</v>
      </c>
      <c r="F74" s="42">
        <f>F76</f>
        <v>0</v>
      </c>
    </row>
    <row r="75" spans="1:7" ht="38.25" hidden="1" customHeight="1" thickBot="1">
      <c r="A75" s="34" t="s">
        <v>66</v>
      </c>
      <c r="B75" s="40" t="s">
        <v>56</v>
      </c>
      <c r="C75" s="38" t="s">
        <v>44</v>
      </c>
      <c r="D75" s="38"/>
      <c r="E75" s="42">
        <f>E76</f>
        <v>0</v>
      </c>
      <c r="F75" s="42">
        <f>F76</f>
        <v>0</v>
      </c>
    </row>
    <row r="76" spans="1:7" ht="35.25" hidden="1" customHeight="1" thickBot="1">
      <c r="A76" s="39" t="s">
        <v>11</v>
      </c>
      <c r="B76" s="40" t="s">
        <v>91</v>
      </c>
      <c r="C76" s="38" t="s">
        <v>44</v>
      </c>
      <c r="D76" s="38">
        <v>200</v>
      </c>
      <c r="E76" s="43"/>
      <c r="F76" s="43"/>
    </row>
    <row r="77" spans="1:7" s="27" customFormat="1" ht="2.25" hidden="1" customHeight="1" thickBot="1">
      <c r="A77" s="35" t="s">
        <v>84</v>
      </c>
      <c r="B77" s="40" t="s">
        <v>56</v>
      </c>
      <c r="C77" s="41" t="s">
        <v>85</v>
      </c>
      <c r="D77" s="41"/>
      <c r="E77" s="32"/>
      <c r="F77" s="41"/>
    </row>
    <row r="78" spans="1:7" s="27" customFormat="1" ht="36.6" hidden="1" thickBot="1">
      <c r="A78" s="34" t="s">
        <v>11</v>
      </c>
      <c r="B78" s="33" t="s">
        <v>56</v>
      </c>
      <c r="C78" s="31" t="s">
        <v>85</v>
      </c>
      <c r="D78" s="31">
        <v>200</v>
      </c>
      <c r="E78" s="31"/>
      <c r="F78" s="38"/>
    </row>
    <row r="79" spans="1:7" ht="18.600000000000001" hidden="1" thickBot="1">
      <c r="A79" s="18" t="s">
        <v>68</v>
      </c>
      <c r="B79" s="13" t="s">
        <v>61</v>
      </c>
      <c r="C79" s="2"/>
      <c r="D79" s="2"/>
      <c r="E79" s="31"/>
      <c r="F79" s="38"/>
    </row>
    <row r="80" spans="1:7" ht="18.600000000000001" hidden="1" thickBot="1">
      <c r="A80" s="7" t="s">
        <v>6</v>
      </c>
      <c r="B80" s="12" t="s">
        <v>61</v>
      </c>
      <c r="C80" s="2" t="s">
        <v>30</v>
      </c>
      <c r="D80" s="2"/>
      <c r="E80" s="31"/>
      <c r="F80" s="38"/>
    </row>
    <row r="81" spans="1:6" ht="36.6" hidden="1" thickBot="1">
      <c r="A81" s="17" t="s">
        <v>62</v>
      </c>
      <c r="B81" s="12" t="s">
        <v>58</v>
      </c>
      <c r="C81" s="2" t="s">
        <v>30</v>
      </c>
      <c r="D81" s="2"/>
      <c r="E81" s="31"/>
      <c r="F81" s="38"/>
    </row>
    <row r="82" spans="1:6" ht="153" hidden="1" customHeight="1" thickBot="1">
      <c r="A82" s="19" t="s">
        <v>63</v>
      </c>
      <c r="B82" s="12" t="s">
        <v>58</v>
      </c>
      <c r="C82" s="2" t="s">
        <v>59</v>
      </c>
      <c r="D82" s="2"/>
      <c r="E82" s="31"/>
      <c r="F82" s="38"/>
    </row>
    <row r="83" spans="1:6" ht="36.6" hidden="1" thickBot="1">
      <c r="A83" s="7" t="s">
        <v>11</v>
      </c>
      <c r="B83" s="12" t="s">
        <v>58</v>
      </c>
      <c r="C83" s="2" t="s">
        <v>59</v>
      </c>
      <c r="D83" s="2">
        <v>200</v>
      </c>
      <c r="E83" s="31"/>
      <c r="F83" s="38"/>
    </row>
    <row r="84" spans="1:6" s="37" customFormat="1" ht="51" hidden="1" customHeight="1" thickBot="1">
      <c r="A84" s="18" t="s">
        <v>104</v>
      </c>
      <c r="B84" s="56" t="s">
        <v>105</v>
      </c>
      <c r="C84" s="38"/>
      <c r="D84" s="38"/>
      <c r="E84" s="36">
        <f>E86</f>
        <v>0</v>
      </c>
      <c r="F84" s="36">
        <f>F86</f>
        <v>0</v>
      </c>
    </row>
    <row r="85" spans="1:6" s="37" customFormat="1" ht="23.25" hidden="1" customHeight="1" thickBot="1">
      <c r="A85" s="39" t="s">
        <v>106</v>
      </c>
      <c r="B85" s="55" t="s">
        <v>107</v>
      </c>
      <c r="C85" s="38"/>
      <c r="D85" s="38"/>
      <c r="E85" s="42">
        <f>E86</f>
        <v>0</v>
      </c>
      <c r="F85" s="42">
        <f>F86</f>
        <v>0</v>
      </c>
    </row>
    <row r="86" spans="1:6" s="37" customFormat="1" ht="26.25" hidden="1" customHeight="1" thickBot="1">
      <c r="A86" s="34" t="s">
        <v>6</v>
      </c>
      <c r="B86" s="55" t="s">
        <v>105</v>
      </c>
      <c r="C86" s="38" t="s">
        <v>30</v>
      </c>
      <c r="D86" s="38"/>
      <c r="E86" s="42">
        <f>E88</f>
        <v>0</v>
      </c>
      <c r="F86" s="42">
        <f>F88</f>
        <v>0</v>
      </c>
    </row>
    <row r="87" spans="1:6" s="37" customFormat="1" ht="39" hidden="1" customHeight="1" thickBot="1">
      <c r="A87" s="19" t="s">
        <v>108</v>
      </c>
      <c r="B87" s="55" t="s">
        <v>107</v>
      </c>
      <c r="C87" s="38" t="s">
        <v>109</v>
      </c>
      <c r="D87" s="38"/>
      <c r="E87" s="42">
        <f>E88</f>
        <v>0</v>
      </c>
      <c r="F87" s="42">
        <f>F88</f>
        <v>0</v>
      </c>
    </row>
    <row r="88" spans="1:6" s="37" customFormat="1" ht="22.5" hidden="1" customHeight="1" thickBot="1">
      <c r="A88" s="39" t="s">
        <v>110</v>
      </c>
      <c r="B88" s="55" t="s">
        <v>107</v>
      </c>
      <c r="C88" s="38" t="s">
        <v>109</v>
      </c>
      <c r="D88" s="38">
        <v>500</v>
      </c>
      <c r="E88" s="42"/>
      <c r="F88" s="42"/>
    </row>
    <row r="89" spans="1:6" ht="21" customHeight="1" thickBot="1">
      <c r="A89" s="18" t="s">
        <v>93</v>
      </c>
      <c r="B89" s="56" t="s">
        <v>96</v>
      </c>
      <c r="C89" s="2"/>
      <c r="D89" s="2"/>
      <c r="E89" s="51">
        <f>E90</f>
        <v>691068</v>
      </c>
      <c r="F89" s="51">
        <f>F90</f>
        <v>1372599</v>
      </c>
    </row>
    <row r="90" spans="1:6" ht="22.5" customHeight="1" thickBot="1">
      <c r="A90" s="7" t="s">
        <v>6</v>
      </c>
      <c r="B90" s="55" t="s">
        <v>96</v>
      </c>
      <c r="C90" s="2" t="s">
        <v>30</v>
      </c>
      <c r="D90" s="2"/>
      <c r="E90" s="52">
        <f>E92</f>
        <v>691068</v>
      </c>
      <c r="F90" s="52">
        <f>F92</f>
        <v>1372599</v>
      </c>
    </row>
    <row r="91" spans="1:6" ht="18.600000000000001" hidden="1" thickBot="1">
      <c r="A91" s="17" t="s">
        <v>64</v>
      </c>
      <c r="B91" s="55" t="s">
        <v>96</v>
      </c>
      <c r="C91" s="2" t="s">
        <v>30</v>
      </c>
      <c r="D91" s="2"/>
      <c r="E91" s="52"/>
      <c r="F91" s="52"/>
    </row>
    <row r="92" spans="1:6" ht="25.2" customHeight="1" thickBot="1">
      <c r="A92" s="35" t="s">
        <v>93</v>
      </c>
      <c r="B92" s="54" t="s">
        <v>96</v>
      </c>
      <c r="C92" s="57" t="s">
        <v>94</v>
      </c>
      <c r="D92" s="4"/>
      <c r="E92" s="53">
        <f>E93</f>
        <v>691068</v>
      </c>
      <c r="F92" s="53">
        <f>F93</f>
        <v>1372599</v>
      </c>
    </row>
    <row r="93" spans="1:6" ht="21" customHeight="1" thickBot="1">
      <c r="A93" s="35" t="s">
        <v>95</v>
      </c>
      <c r="B93" s="16">
        <v>1001</v>
      </c>
      <c r="C93" s="57" t="s">
        <v>94</v>
      </c>
      <c r="D93" s="4">
        <v>900</v>
      </c>
      <c r="E93" s="53">
        <v>691068</v>
      </c>
      <c r="F93" s="53">
        <v>1372599</v>
      </c>
    </row>
    <row r="94" spans="1:6" s="37" customFormat="1" ht="18">
      <c r="A94" s="47"/>
      <c r="B94" s="48"/>
      <c r="C94" s="49"/>
      <c r="D94" s="49"/>
      <c r="E94" s="49"/>
      <c r="F94" s="50"/>
    </row>
    <row r="95" spans="1:6" s="37" customFormat="1" ht="18">
      <c r="A95" s="47"/>
      <c r="B95" s="48"/>
      <c r="C95" s="49"/>
      <c r="D95" s="49"/>
      <c r="E95" s="49"/>
      <c r="F95" s="50"/>
    </row>
    <row r="96" spans="1:6">
      <c r="A96" s="20"/>
    </row>
  </sheetData>
  <mergeCells count="24">
    <mergeCell ref="A1:F1"/>
    <mergeCell ref="A2:F2"/>
    <mergeCell ref="A54:A55"/>
    <mergeCell ref="B54:B55"/>
    <mergeCell ref="C54:C55"/>
    <mergeCell ref="D54:D55"/>
    <mergeCell ref="F54:F55"/>
    <mergeCell ref="A6:A7"/>
    <mergeCell ref="B6:B7"/>
    <mergeCell ref="C6:C7"/>
    <mergeCell ref="D6:D7"/>
    <mergeCell ref="F6:F7"/>
    <mergeCell ref="B37:B38"/>
    <mergeCell ref="C37:C38"/>
    <mergeCell ref="D37:D38"/>
    <mergeCell ref="F37:F38"/>
    <mergeCell ref="E6:E7"/>
    <mergeCell ref="E37:E38"/>
    <mergeCell ref="E54:E55"/>
    <mergeCell ref="A3:A4"/>
    <mergeCell ref="C3:C4"/>
    <mergeCell ref="B3:B4"/>
    <mergeCell ref="D3:D4"/>
    <mergeCell ref="E3:F3"/>
  </mergeCells>
  <pageMargins left="1.3779527559055118" right="0.31" top="0.52" bottom="0.23622047244094491" header="0.31496062992125984" footer="0.23622047244094491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прил.6</vt:lpstr>
      <vt:lpstr>'Расходы прил.6'!Область_печати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2021-12-02T08:27:07Z</dcterms:modified>
</cp:coreProperties>
</file>