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4" i="1"/>
  <c r="C38"/>
  <c r="C25" l="1"/>
  <c r="C24" s="1"/>
  <c r="C17" l="1"/>
  <c r="C9" l="1"/>
  <c r="C7" l="1"/>
  <c r="C6" s="1"/>
  <c r="C32"/>
  <c r="C31" s="1"/>
  <c r="C29"/>
  <c r="C28" s="1"/>
  <c r="C22"/>
  <c r="C19"/>
  <c r="C14"/>
  <c r="C13" s="1"/>
  <c r="C8"/>
  <c r="C16" l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<sst xmlns="http://schemas.openxmlformats.org/spreadsheetml/2006/main" count="102" uniqueCount="96">
  <si>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</si>
  <si>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</si>
  <si>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</si>
  <si>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</si>
  <si>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</si>
  <si>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</si>
  <si>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</si>
  <si>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</si>
  <si>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</si>
  <si>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</si>
  <si>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</si>
  <si>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</si>
  <si>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</si>
  <si>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</si>
  <si>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</si>
  <si>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</si>
  <si>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</si>
  <si>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</si>
  <si>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</si>
  <si>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</si>
  <si>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</si>
  <si>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</si>
  <si>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</si>
  <si>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</si>
  <si>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</si>
  <si>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</si>
  <si>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</si>
  <si>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</si>
  <si>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</si>
  <si>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</si>
  <si>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</si>
  <si>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</si>
  <si>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</si>
  <si>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</si>
  <si>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</si>
  <si>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</si>
  <si>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</si>
  <si>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</si>
  <si>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</si>
  <si>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</si>
  <si>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</si>
  <si>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</si>
  <si>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</si>
  <si>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</si>
  <si>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</si>
  <si>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</si>
  <si>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</si>
  <si>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</si>
  <si>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</si>
  <si>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</si>
  <si>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</si>
  <si>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</si>
  <si>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</si>
  <si>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</si>
  <si>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</si>
  <si>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</si>
  <si>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</si>
  <si>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</si>
  <si>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</si>
  <si>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</si>
  <si>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1 16 02020 02 0000 140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</si>
  <si>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</si>
  <si>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</si>
  <si>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</si>
  <si>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</si>
  <si>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</si>
  <si>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</si>
  <si>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2 02 49999 10 7247 150 </t>
  </si>
  <si>
    <t>Прочие межбюджетные трансферты, передаваемые бюджетам сельских поселений (межбюджетные трансферты на софинансирование проектов развития общественной инфраструктуры, основанных на местных инициативах)</t>
  </si>
  <si>
    <t xml:space="preserve">2 02 49999 10 0000 150 </t>
  </si>
  <si>
    <t>Прочие межбюджетные трансферты, передаваемые бюджетам сельских поселений</t>
  </si>
  <si>
    <t>2 07 05030 10 6200 150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</si>
  <si>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инициативах).</t>
  </si>
  <si>
    <t>2 07 05030 10 6380 150</t>
  </si>
  <si>
    <t xml:space="preserve"> 1 06 00000 00 0000 000</t>
  </si>
  <si>
    <t xml:space="preserve"> 2 02 49999 10 7235 150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</si>
  <si>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</si>
  <si>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</si>
  <si>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2 02 16001 10 0000 150</t>
  </si>
  <si>
    <t xml:space="preserve"> 2 02 49999 10 5555 150</t>
  </si>
  <si>
    <t xml:space="preserve"> 2 02 49999 10 5767 150</t>
  </si>
  <si>
    <t>Прочие безвозмездные денежные поступления текущего характера на реализацию мероприятий по обеспечению комплексного развития сельских территорий</t>
  </si>
  <si>
    <t>Прочие безвозмездные денежные поступления текущего характера на реализацию программ формирования современной городской среды</t>
  </si>
  <si>
    <t>Безвозмездные денежные поступления текущего характера на обеспечение устойчивого функционирования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</t>
  </si>
  <si>
    <t xml:space="preserve"> 2 02 49999 10 7201 150</t>
  </si>
  <si>
    <t>Прочие межбюджетные трансферты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</si>
  <si>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 2 02 49999 10 7248 150</t>
  </si>
  <si>
    <t>Безвозмездные денежные поступления текущего характера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</si>
  <si>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Прочие безвозмездные поступления в бюджеты сельских поселений (Поступления в бюджеты муниципальных образований от юридических лиц на реализацию мероприятий  по обеспечению комплексного развития сельских территорий).</t>
  </si>
  <si>
    <t>Прочие безвозмездные поступления в бюджеты сельских поселений  (оступления сумм долевого финансирования от населения, на реализацию проектов по комплексному благоустройству дворовых территорий муниципальных образований Республики Башкортостан «Башкирские дворики»)</t>
  </si>
  <si>
    <t>2 07 05030 10 6600 150</t>
  </si>
  <si>
    <t xml:space="preserve">Поступления доходов 
в бюджет сельского поселения    Раевский  сельсовет  муниципального района  Альшеевский район Республики Башкортостан на 2021 год
</t>
  </si>
  <si>
    <t xml:space="preserve"> 1 16 10123 01 0000 140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</si>
  <si>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государственными (муниципальным) органом, казенным учреждением</t>
  </si>
  <si>
    <t xml:space="preserve"> 1 16 07090 00 0000 140</t>
  </si>
  <si>
    <t>Приложение 3                                                                                                                                                          к решению  Совета сельского поселения 
Раевский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__ декабря 2020 года № __                                                                                                    О бюджете сельского поселения Раевский сельсовет муниципального района Альшеевский район 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</si>
</sst>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/>
    <xf numFmtId="0" fontId="1" fillId="0" borderId="7" xfId="0" applyFont="1" applyFill="1" applyBorder="1" applyAlignment="1">
      <alignment horizontal="left" vertical="top" wrapText="1"/>
    </xf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0" fillId="0" borderId="0" xfId="0" applyNumberFormat="1"/>
    <xf numFmtId="3" fontId="3" fillId="0" borderId="8" xfId="0" applyNumberFormat="1" applyFont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85" zoomScaleNormal="70" zoomScaleSheetLayoutView="85" workbookViewId="0">
      <selection activeCell="A2" sqref="A2:C2"/>
    </sheetView>
  </sheetViews>
  <sheetFormatPr defaultRowHeight="15"/>
  <cols>
    <col min="1" max="1" width="31" style="31" customWidth="1"/>
    <col min="2" max="2" width="64.5703125" customWidth="1"/>
    <col min="3" max="3" width="17.7109375" customWidth="1"/>
    <col min="4" max="4" width="0.42578125" hidden="1" customWidth="1"/>
    <col min="5" max="5" width="12.5703125" hidden="1" customWidth="1"/>
    <col min="7" max="7" width="9.28515625" bestFit="1" customWidth="1"/>
  </cols>
  <sheetData>
    <row r="1" spans="1:7" ht="189" customHeight="1">
      <c r="A1" s="30"/>
      <c r="B1" s="52" t="s">
        <v>95</v>
      </c>
      <c r="C1" s="52"/>
      <c r="D1" s="43" t="s">
        <v>0</v>
      </c>
      <c r="E1" s="43"/>
    </row>
    <row r="2" spans="1:7" ht="69.75" customHeight="1">
      <c r="A2" s="53" t="s">
        <v>91</v>
      </c>
      <c r="B2" s="53"/>
      <c r="C2" s="53"/>
      <c r="D2" s="17"/>
      <c r="E2" s="16"/>
    </row>
    <row r="3" spans="1:7" ht="18.75" customHeight="1">
      <c r="A3" s="44" t="s">
        <v>1</v>
      </c>
      <c r="B3" s="46" t="s">
        <v>2</v>
      </c>
      <c r="C3" s="48" t="s">
        <v>3</v>
      </c>
      <c r="D3" s="50" t="s">
        <v>3</v>
      </c>
      <c r="E3" s="51"/>
    </row>
    <row r="4" spans="1:7" ht="76.5" customHeight="1">
      <c r="A4" s="45"/>
      <c r="B4" s="47"/>
      <c r="C4" s="49"/>
      <c r="D4" s="1">
        <v>2017</v>
      </c>
      <c r="E4" s="1">
        <v>2018</v>
      </c>
    </row>
    <row r="5" spans="1:7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7" ht="24" customHeight="1" thickBot="1">
      <c r="A6" s="4"/>
      <c r="B6" s="5" t="s">
        <v>4</v>
      </c>
      <c r="C6" s="38">
        <f>C7+C38</f>
        <v>28306000</v>
      </c>
      <c r="D6" s="6" t="e">
        <f>D7+D19</f>
        <v>#REF!</v>
      </c>
      <c r="E6" s="6" t="e">
        <f>E7+E19</f>
        <v>#REF!</v>
      </c>
      <c r="F6" s="27"/>
      <c r="G6" s="37"/>
    </row>
    <row r="7" spans="1:7" ht="24.75" customHeight="1" thickBot="1">
      <c r="A7" s="4" t="s">
        <v>43</v>
      </c>
      <c r="B7" s="5" t="s">
        <v>5</v>
      </c>
      <c r="C7" s="38">
        <f>C8+C13+C16+C22+C24+C28+C31+C34</f>
        <v>24706000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7" ht="27.75" customHeight="1" thickBot="1">
      <c r="A8" s="4" t="s">
        <v>30</v>
      </c>
      <c r="B8" s="5" t="s">
        <v>6</v>
      </c>
      <c r="C8" s="38">
        <f>C9</f>
        <v>5373000</v>
      </c>
      <c r="D8" s="6" t="e">
        <f>D9</f>
        <v>#REF!</v>
      </c>
      <c r="E8" s="6" t="e">
        <f>E9</f>
        <v>#REF!</v>
      </c>
    </row>
    <row r="9" spans="1:7" ht="28.5" customHeight="1" thickBot="1">
      <c r="A9" s="7" t="s">
        <v>31</v>
      </c>
      <c r="B9" s="8" t="s">
        <v>7</v>
      </c>
      <c r="C9" s="39">
        <f>C10+C12+C11</f>
        <v>5373000</v>
      </c>
      <c r="D9" s="15" t="e">
        <f>D10+#REF!+#REF!</f>
        <v>#REF!</v>
      </c>
      <c r="E9" s="15" t="e">
        <f>E10+#REF!+#REF!</f>
        <v>#REF!</v>
      </c>
    </row>
    <row r="10" spans="1:7" ht="95.25" customHeight="1" thickBot="1">
      <c r="A10" s="18" t="s">
        <v>32</v>
      </c>
      <c r="B10" s="19" t="s">
        <v>8</v>
      </c>
      <c r="C10" s="39">
        <v>5325000</v>
      </c>
      <c r="D10" s="9">
        <v>16000</v>
      </c>
      <c r="E10" s="9">
        <v>16000</v>
      </c>
    </row>
    <row r="11" spans="1:7" ht="162" customHeight="1" thickBot="1">
      <c r="A11" s="18" t="s">
        <v>33</v>
      </c>
      <c r="B11" s="19" t="s">
        <v>16</v>
      </c>
      <c r="C11" s="39">
        <v>20000</v>
      </c>
      <c r="D11" s="11">
        <f>D12+D14</f>
        <v>359000</v>
      </c>
      <c r="E11" s="11">
        <f>E12+E14</f>
        <v>359000</v>
      </c>
    </row>
    <row r="12" spans="1:7" ht="60" customHeight="1" thickBot="1">
      <c r="A12" s="18" t="s">
        <v>34</v>
      </c>
      <c r="B12" s="19" t="s">
        <v>17</v>
      </c>
      <c r="C12" s="39">
        <v>28000</v>
      </c>
      <c r="D12" s="13">
        <f>D13</f>
        <v>9000</v>
      </c>
      <c r="E12" s="13">
        <f>E13</f>
        <v>9000</v>
      </c>
    </row>
    <row r="13" spans="1:7" ht="30" customHeight="1" thickBot="1">
      <c r="A13" s="10" t="s">
        <v>35</v>
      </c>
      <c r="B13" s="20" t="s">
        <v>18</v>
      </c>
      <c r="C13" s="40">
        <f t="shared" ref="C13:C14" si="0">C14</f>
        <v>578000</v>
      </c>
      <c r="D13" s="13">
        <v>9000</v>
      </c>
      <c r="E13" s="13">
        <v>9000</v>
      </c>
    </row>
    <row r="14" spans="1:7" ht="26.25" customHeight="1" thickBot="1">
      <c r="A14" s="2" t="s">
        <v>36</v>
      </c>
      <c r="B14" s="12" t="s">
        <v>19</v>
      </c>
      <c r="C14" s="41">
        <f t="shared" si="0"/>
        <v>578000</v>
      </c>
      <c r="D14" s="13">
        <f>D15+D16</f>
        <v>350000</v>
      </c>
      <c r="E14" s="13">
        <f>E15+E16</f>
        <v>350000</v>
      </c>
    </row>
    <row r="15" spans="1:7" ht="28.5" customHeight="1" thickBot="1">
      <c r="A15" s="2" t="s">
        <v>37</v>
      </c>
      <c r="B15" s="12" t="s">
        <v>19</v>
      </c>
      <c r="C15" s="41">
        <v>578000</v>
      </c>
      <c r="D15" s="13">
        <v>145000</v>
      </c>
      <c r="E15" s="13">
        <v>145000</v>
      </c>
    </row>
    <row r="16" spans="1:7" ht="23.25" customHeight="1" thickBot="1">
      <c r="A16" s="10" t="s">
        <v>74</v>
      </c>
      <c r="B16" s="14" t="s">
        <v>9</v>
      </c>
      <c r="C16" s="40">
        <f>C17+C19</f>
        <v>18341000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41">
        <f>C18</f>
        <v>5085000</v>
      </c>
      <c r="D17" s="11">
        <f>D18</f>
        <v>9000</v>
      </c>
      <c r="E17" s="11">
        <f>E18</f>
        <v>9000</v>
      </c>
    </row>
    <row r="18" spans="1:5" ht="65.25" customHeight="1" thickBot="1">
      <c r="A18" s="2" t="s">
        <v>39</v>
      </c>
      <c r="B18" s="12" t="s">
        <v>11</v>
      </c>
      <c r="C18" s="41">
        <v>5085000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40">
        <f>C20+C21</f>
        <v>13256000</v>
      </c>
      <c r="D19" s="11">
        <f>D20+D22+D24</f>
        <v>1309788</v>
      </c>
      <c r="E19" s="11">
        <f>E20+E22+E24</f>
        <v>1296610</v>
      </c>
    </row>
    <row r="20" spans="1:5" ht="113.25" thickBot="1">
      <c r="A20" s="2" t="s">
        <v>41</v>
      </c>
      <c r="B20" s="12" t="s">
        <v>28</v>
      </c>
      <c r="C20" s="41">
        <v>7916000</v>
      </c>
      <c r="D20" s="13">
        <v>747188</v>
      </c>
      <c r="E20" s="13">
        <v>796610</v>
      </c>
    </row>
    <row r="21" spans="1:5" ht="99" customHeight="1" thickBot="1">
      <c r="A21" s="2" t="s">
        <v>42</v>
      </c>
      <c r="B21" s="12" t="s">
        <v>29</v>
      </c>
      <c r="C21" s="41">
        <v>5340000</v>
      </c>
      <c r="D21" s="13"/>
      <c r="E21" s="13"/>
    </row>
    <row r="22" spans="1:5" ht="18" hidden="1" customHeight="1" thickBot="1">
      <c r="A22" s="10" t="s">
        <v>46</v>
      </c>
      <c r="B22" s="14" t="s">
        <v>13</v>
      </c>
      <c r="C22" s="40">
        <f>C23</f>
        <v>0</v>
      </c>
      <c r="D22" s="13">
        <v>62600</v>
      </c>
      <c r="E22" s="13">
        <v>0</v>
      </c>
    </row>
    <row r="23" spans="1:5" ht="111.75" hidden="1" customHeight="1" thickBot="1">
      <c r="A23" s="2" t="s">
        <v>44</v>
      </c>
      <c r="B23" s="12" t="s">
        <v>14</v>
      </c>
      <c r="C23" s="41"/>
      <c r="D23" s="13"/>
      <c r="E23" s="13"/>
    </row>
    <row r="24" spans="1:5" ht="42.75" customHeight="1" thickBot="1">
      <c r="A24" s="21" t="s">
        <v>47</v>
      </c>
      <c r="B24" s="22" t="s">
        <v>20</v>
      </c>
      <c r="C24" s="40">
        <f>C25</f>
        <v>355000</v>
      </c>
      <c r="D24" s="13">
        <v>500000</v>
      </c>
      <c r="E24" s="13">
        <v>500000</v>
      </c>
    </row>
    <row r="25" spans="1:5" ht="131.25" customHeight="1" thickBot="1">
      <c r="A25" s="23" t="s">
        <v>48</v>
      </c>
      <c r="B25" s="24" t="s">
        <v>21</v>
      </c>
      <c r="C25" s="41">
        <f>C26+C27</f>
        <v>355000</v>
      </c>
    </row>
    <row r="26" spans="1:5" ht="113.25" customHeight="1" thickBot="1">
      <c r="A26" s="23" t="s">
        <v>49</v>
      </c>
      <c r="B26" s="24" t="s">
        <v>22</v>
      </c>
      <c r="C26" s="41">
        <v>10000</v>
      </c>
    </row>
    <row r="27" spans="1:5" ht="52.5" customHeight="1" thickBot="1">
      <c r="A27" s="23" t="s">
        <v>50</v>
      </c>
      <c r="B27" s="24" t="s">
        <v>23</v>
      </c>
      <c r="C27" s="41">
        <v>345000</v>
      </c>
    </row>
    <row r="28" spans="1:5" ht="27.75" hidden="1" customHeight="1" thickBot="1">
      <c r="A28" s="21" t="s">
        <v>51</v>
      </c>
      <c r="B28" s="26" t="s">
        <v>24</v>
      </c>
      <c r="C28" s="40">
        <f t="shared" ref="C28:C29" si="1">C29</f>
        <v>0</v>
      </c>
    </row>
    <row r="29" spans="1:5" ht="16.5" hidden="1" customHeight="1" thickBot="1">
      <c r="A29" s="23" t="s">
        <v>52</v>
      </c>
      <c r="B29" s="25" t="s">
        <v>24</v>
      </c>
      <c r="C29" s="41">
        <f t="shared" si="1"/>
        <v>0</v>
      </c>
    </row>
    <row r="30" spans="1:5" ht="26.25" hidden="1" customHeight="1" thickBot="1">
      <c r="A30" s="23" t="s">
        <v>53</v>
      </c>
      <c r="B30" s="24" t="s">
        <v>25</v>
      </c>
      <c r="C30" s="41"/>
    </row>
    <row r="31" spans="1:5" ht="26.25" customHeight="1" thickBot="1">
      <c r="A31" s="21" t="s">
        <v>54</v>
      </c>
      <c r="B31" s="26" t="s">
        <v>26</v>
      </c>
      <c r="C31" s="40">
        <f t="shared" ref="C31:C32" si="2">C32</f>
        <v>4000</v>
      </c>
    </row>
    <row r="32" spans="1:5" ht="46.5" customHeight="1" thickBot="1">
      <c r="A32" s="23" t="s">
        <v>55</v>
      </c>
      <c r="B32" s="25" t="s">
        <v>26</v>
      </c>
      <c r="C32" s="41">
        <f t="shared" si="2"/>
        <v>4000</v>
      </c>
    </row>
    <row r="33" spans="1:3" ht="79.5" customHeight="1" thickBot="1">
      <c r="A33" s="23" t="s">
        <v>56</v>
      </c>
      <c r="B33" s="24" t="s">
        <v>27</v>
      </c>
      <c r="C33" s="41">
        <v>4000</v>
      </c>
    </row>
    <row r="34" spans="1:3" ht="86.25" customHeight="1" thickBot="1">
      <c r="A34" s="21" t="s">
        <v>57</v>
      </c>
      <c r="B34" s="26" t="s">
        <v>62</v>
      </c>
      <c r="C34" s="40">
        <f>C35+C36+C37</f>
        <v>55000</v>
      </c>
    </row>
    <row r="35" spans="1:3" ht="86.25" customHeight="1" thickBot="1">
      <c r="A35" s="23" t="s">
        <v>60</v>
      </c>
      <c r="B35" s="25" t="s">
        <v>63</v>
      </c>
      <c r="C35" s="41">
        <v>13000</v>
      </c>
    </row>
    <row r="36" spans="1:3" s="34" customFormat="1" ht="82.5" customHeight="1" thickBot="1">
      <c r="A36" s="23" t="s">
        <v>94</v>
      </c>
      <c r="B36" s="25" t="s">
        <v>93</v>
      </c>
      <c r="C36" s="41">
        <v>15000</v>
      </c>
    </row>
    <row r="37" spans="1:3" ht="81" customHeight="1" thickBot="1">
      <c r="A37" s="23" t="s">
        <v>92</v>
      </c>
      <c r="B37" s="24" t="s">
        <v>63</v>
      </c>
      <c r="C37" s="41">
        <v>27000</v>
      </c>
    </row>
    <row r="38" spans="1:3" ht="24" customHeight="1" thickBot="1">
      <c r="A38" s="10" t="s">
        <v>45</v>
      </c>
      <c r="B38" s="14" t="s">
        <v>15</v>
      </c>
      <c r="C38" s="40">
        <f>C39+C41+C42+C43+C44+C45+C46+C47+C48+C52+C53</f>
        <v>3600000</v>
      </c>
    </row>
    <row r="39" spans="1:3" ht="38.25" hidden="1" thickBot="1">
      <c r="A39" s="35" t="s">
        <v>78</v>
      </c>
      <c r="B39" s="12" t="s">
        <v>64</v>
      </c>
      <c r="C39" s="41"/>
    </row>
    <row r="40" spans="1:3" ht="27" hidden="1" customHeight="1" thickBot="1">
      <c r="A40" s="2" t="s">
        <v>58</v>
      </c>
      <c r="B40" s="12" t="s">
        <v>61</v>
      </c>
      <c r="C40" s="41"/>
    </row>
    <row r="41" spans="1:3" s="32" customFormat="1" ht="102.75" customHeight="1" thickBot="1">
      <c r="A41" s="35" t="s">
        <v>76</v>
      </c>
      <c r="B41" s="35" t="s">
        <v>77</v>
      </c>
      <c r="C41" s="41">
        <v>3000000</v>
      </c>
    </row>
    <row r="42" spans="1:3" ht="57" hidden="1" thickBot="1">
      <c r="A42" s="33" t="s">
        <v>75</v>
      </c>
      <c r="B42" s="33" t="s">
        <v>66</v>
      </c>
      <c r="C42" s="41"/>
    </row>
    <row r="43" spans="1:3" ht="132" thickBot="1">
      <c r="A43" s="2" t="s">
        <v>59</v>
      </c>
      <c r="B43" s="36" t="s">
        <v>85</v>
      </c>
      <c r="C43" s="41">
        <v>600000</v>
      </c>
    </row>
    <row r="44" spans="1:3" s="34" customFormat="1" ht="36" hidden="1" customHeight="1" thickBot="1">
      <c r="A44" s="35" t="s">
        <v>79</v>
      </c>
      <c r="B44" s="36" t="s">
        <v>82</v>
      </c>
      <c r="C44" s="41"/>
    </row>
    <row r="45" spans="1:3" s="34" customFormat="1" ht="55.5" hidden="1" customHeight="1" thickBot="1">
      <c r="A45" s="35" t="s">
        <v>80</v>
      </c>
      <c r="B45" s="36" t="s">
        <v>81</v>
      </c>
      <c r="C45" s="41"/>
    </row>
    <row r="46" spans="1:3" s="34" customFormat="1" ht="131.25" hidden="1" customHeight="1" thickBot="1">
      <c r="A46" s="35" t="s">
        <v>84</v>
      </c>
      <c r="B46" s="36" t="s">
        <v>83</v>
      </c>
      <c r="C46" s="41"/>
    </row>
    <row r="47" spans="1:3" s="34" customFormat="1" ht="80.25" hidden="1" customHeight="1" thickBot="1">
      <c r="A47" s="35" t="s">
        <v>86</v>
      </c>
      <c r="B47" s="36" t="s">
        <v>87</v>
      </c>
      <c r="C47" s="41"/>
    </row>
    <row r="48" spans="1:3" ht="42.75" hidden="1" customHeight="1" thickBot="1">
      <c r="A48" s="2" t="s">
        <v>65</v>
      </c>
      <c r="B48" s="12" t="s">
        <v>66</v>
      </c>
      <c r="C48" s="41"/>
    </row>
    <row r="49" spans="1:3" ht="94.5" hidden="1" thickBot="1">
      <c r="A49" s="2" t="s">
        <v>67</v>
      </c>
      <c r="B49" s="12" t="s">
        <v>68</v>
      </c>
      <c r="C49" s="42"/>
    </row>
    <row r="50" spans="1:3" ht="38.25" hidden="1" thickBot="1">
      <c r="A50" s="2" t="s">
        <v>69</v>
      </c>
      <c r="B50" s="12" t="s">
        <v>70</v>
      </c>
      <c r="C50" s="42"/>
    </row>
    <row r="51" spans="1:3" ht="93" hidden="1" customHeight="1" thickBot="1">
      <c r="A51" s="28" t="s">
        <v>71</v>
      </c>
      <c r="B51" s="29" t="s">
        <v>72</v>
      </c>
      <c r="C51" s="42"/>
    </row>
    <row r="52" spans="1:3" ht="96.75" hidden="1" customHeight="1" thickBot="1">
      <c r="A52" s="28" t="s">
        <v>73</v>
      </c>
      <c r="B52" s="29" t="s">
        <v>88</v>
      </c>
      <c r="C52" s="42"/>
    </row>
    <row r="53" spans="1:3" ht="113.25" hidden="1" thickBot="1">
      <c r="A53" s="35" t="s">
        <v>90</v>
      </c>
      <c r="B53" s="36" t="s">
        <v>89</v>
      </c>
      <c r="C53" s="42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85" right="0.4" top="0.52" bottom="0.3" header="0.3" footer="0.17"/>
  <pageSetup paperSize="9" scale="7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2020-11-07T03:35:00Z</dcterms:modified>
</cp:coreProperties>
</file>