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G22"/>
  <c r="H20"/>
  <c r="H15"/>
  <c r="D13"/>
  <c r="D21" l="1"/>
  <c r="H13"/>
  <c r="D22" l="1"/>
  <c r="H22" s="1"/>
  <c r="G21"/>
  <c r="G23" s="1"/>
  <c r="G16"/>
  <c r="H21" l="1"/>
  <c r="G17"/>
  <c r="G18" s="1"/>
  <c r="H19"/>
  <c r="H12"/>
  <c r="H16" l="1"/>
  <c r="H17" s="1"/>
  <c r="H18" l="1"/>
  <c r="D17"/>
  <c r="D18" s="1"/>
</calcChain>
</file>

<file path=xl/sharedStrings.xml><?xml version="1.0" encoding="utf-8"?>
<sst xmlns="http://schemas.openxmlformats.org/spreadsheetml/2006/main" count="66" uniqueCount="37">
  <si>
    <t>№ п/п</t>
  </si>
  <si>
    <t>Номера сметных расчетов и смет</t>
  </si>
  <si>
    <t>Наименование  глав, объектов,  работ  и  затрат</t>
  </si>
  <si>
    <t>Сметная стоимость, тыс. руб</t>
  </si>
  <si>
    <t>Общая  сметная стоимость,  тыс. руб.</t>
  </si>
  <si>
    <t>строительных работ</t>
  </si>
  <si>
    <t>монтажных  работ</t>
  </si>
  <si>
    <t>оборудования, мебели, инвентаря</t>
  </si>
  <si>
    <t>прочих затрат</t>
  </si>
  <si>
    <t>Итого  по  гл.2</t>
  </si>
  <si>
    <t>УТВЕРЖДАЮ</t>
  </si>
  <si>
    <t>СВОДНЫЙ  СМЕТНЫЙ  РАСЧЕТ</t>
  </si>
  <si>
    <t>ГИП:                                                                                            Р. З. Хакимов</t>
  </si>
  <si>
    <t>Инженер:                                                                                М. Ш. Халикова</t>
  </si>
  <si>
    <t>Всего  по  сводному  сметному  расчету</t>
  </si>
  <si>
    <t>-</t>
  </si>
  <si>
    <t>Директор  МУП  "МХ ОКС" :                                                    Р. З. Хакимов</t>
  </si>
  <si>
    <t>Итого  по  гл.9</t>
  </si>
  <si>
    <t>Итого  по  гл. 2-9</t>
  </si>
  <si>
    <t>ЛСР № 1</t>
  </si>
  <si>
    <t xml:space="preserve">Глава 2. Основные  объекты  </t>
  </si>
  <si>
    <t>Глава 9.  Проектные  и  изыскательные  работы,  авторский  надзор</t>
  </si>
  <si>
    <t>Итого  в  ценах  2001г.</t>
  </si>
  <si>
    <t>Итого</t>
  </si>
  <si>
    <t>МДС 81-35.2004 п.4.100</t>
  </si>
  <si>
    <t>НДС 20%</t>
  </si>
  <si>
    <t>"___ " __________2019 г.</t>
  </si>
  <si>
    <t>Проверка  достоверности  определения  сметной  стоимости  12,00/1,2/5,07</t>
  </si>
  <si>
    <t>Проверка  достоверности  определения  сметной  стоимости  1,97* 5,07=10,00</t>
  </si>
  <si>
    <t>Глава администрации  СП  Раевский сельсовет  МР  Альшеевский  район  РБ</t>
  </si>
  <si>
    <t>_______Тимасов  М. А.</t>
  </si>
  <si>
    <t>Заказчик: Администрация  СП  Раевский сельсовет  МР  Альшеевский  район  РБ</t>
  </si>
  <si>
    <t>Приказ госкомитета РБ по стр-ву и арх-ре  от  11  июля  2019 года  №  242  прил.3 п. 1.8</t>
  </si>
  <si>
    <t>"Благоустройство общественной территории Парк отдыха населения с. Раевский МР Альшеевский район РБ: Ремонт памятника "Родина-Мать"</t>
  </si>
  <si>
    <t>Перевод   в  текущие  цены  к-6,23</t>
  </si>
  <si>
    <t>По  договору</t>
  </si>
  <si>
    <t>Сводный  сметный  расчет  в  сумме  1633,09 тыс. руб.</t>
  </si>
</sst>
</file>

<file path=xl/styles.xml><?xml version="1.0" encoding="utf-8"?>
<styleSheet xmlns="http://schemas.openxmlformats.org/spreadsheetml/2006/main">
  <numFmts count="1">
    <numFmt numFmtId="164" formatCode="0.00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13" workbookViewId="0">
      <selection activeCell="H18" sqref="H18"/>
    </sheetView>
  </sheetViews>
  <sheetFormatPr defaultRowHeight="15"/>
  <cols>
    <col min="1" max="1" width="7.28515625" customWidth="1"/>
    <col min="2" max="2" width="20.5703125" customWidth="1"/>
    <col min="3" max="3" width="39.7109375" customWidth="1"/>
    <col min="4" max="4" width="14" customWidth="1"/>
    <col min="5" max="5" width="11.85546875" customWidth="1"/>
    <col min="6" max="6" width="11.28515625" customWidth="1"/>
    <col min="7" max="7" width="11.85546875" customWidth="1"/>
    <col min="8" max="8" width="13.5703125" customWidth="1"/>
  </cols>
  <sheetData>
    <row r="1" spans="1:8" ht="15.75">
      <c r="A1" s="19" t="s">
        <v>31</v>
      </c>
      <c r="B1" s="19"/>
      <c r="C1" s="19"/>
      <c r="D1" s="19"/>
      <c r="E1" s="19"/>
      <c r="F1" s="2"/>
      <c r="G1" s="17" t="s">
        <v>10</v>
      </c>
      <c r="H1" s="17"/>
    </row>
    <row r="2" spans="1:8" ht="66" customHeight="1">
      <c r="A2" s="19" t="s">
        <v>36</v>
      </c>
      <c r="B2" s="19"/>
      <c r="C2" s="19"/>
      <c r="D2" s="19"/>
      <c r="E2" s="19"/>
      <c r="F2" s="2"/>
      <c r="G2" s="18" t="s">
        <v>29</v>
      </c>
      <c r="H2" s="18"/>
    </row>
    <row r="3" spans="1:8" ht="15.75">
      <c r="A3" s="2"/>
      <c r="B3" s="2"/>
      <c r="C3" s="2"/>
      <c r="D3" s="2"/>
      <c r="E3" s="2"/>
      <c r="F3" s="2"/>
      <c r="G3" s="20" t="s">
        <v>30</v>
      </c>
      <c r="H3" s="20"/>
    </row>
    <row r="4" spans="1:8" ht="15.75">
      <c r="A4" s="2"/>
      <c r="B4" s="2"/>
      <c r="C4" s="2"/>
      <c r="D4" s="2"/>
      <c r="E4" s="2"/>
      <c r="F4" s="2"/>
      <c r="G4" s="17" t="s">
        <v>26</v>
      </c>
      <c r="H4" s="17"/>
    </row>
    <row r="5" spans="1:8" ht="15.75" customHeight="1">
      <c r="A5" s="2"/>
      <c r="B5" s="2"/>
      <c r="C5" s="2"/>
      <c r="D5" s="2"/>
      <c r="E5" s="2"/>
      <c r="F5" s="2"/>
      <c r="G5" s="3"/>
      <c r="H5" s="3"/>
    </row>
    <row r="6" spans="1:8" ht="15.75">
      <c r="A6" s="30" t="s">
        <v>11</v>
      </c>
      <c r="B6" s="30"/>
      <c r="C6" s="30"/>
      <c r="D6" s="30"/>
      <c r="E6" s="30"/>
      <c r="F6" s="30"/>
      <c r="G6" s="30"/>
      <c r="H6" s="30"/>
    </row>
    <row r="7" spans="1:8" ht="33.75" customHeight="1">
      <c r="A7" s="29" t="s">
        <v>33</v>
      </c>
      <c r="B7" s="29"/>
      <c r="C7" s="29"/>
      <c r="D7" s="29"/>
      <c r="E7" s="29"/>
      <c r="F7" s="29"/>
      <c r="G7" s="29"/>
      <c r="H7" s="29"/>
    </row>
    <row r="8" spans="1:8" ht="15" customHeight="1">
      <c r="A8" s="31"/>
      <c r="B8" s="31"/>
      <c r="C8" s="31"/>
      <c r="D8" s="31"/>
      <c r="E8" s="31"/>
      <c r="F8" s="31"/>
      <c r="G8" s="31"/>
      <c r="H8" s="31"/>
    </row>
    <row r="9" spans="1:8" ht="15" customHeight="1">
      <c r="A9" s="24" t="s">
        <v>0</v>
      </c>
      <c r="B9" s="24" t="s">
        <v>1</v>
      </c>
      <c r="C9" s="24" t="s">
        <v>2</v>
      </c>
      <c r="D9" s="21" t="s">
        <v>3</v>
      </c>
      <c r="E9" s="22"/>
      <c r="F9" s="22"/>
      <c r="G9" s="23"/>
      <c r="H9" s="24" t="s">
        <v>4</v>
      </c>
    </row>
    <row r="10" spans="1:8" ht="43.5" customHeight="1">
      <c r="A10" s="25"/>
      <c r="B10" s="25"/>
      <c r="C10" s="25"/>
      <c r="D10" s="4" t="s">
        <v>5</v>
      </c>
      <c r="E10" s="4" t="s">
        <v>6</v>
      </c>
      <c r="F10" s="4" t="s">
        <v>7</v>
      </c>
      <c r="G10" s="4" t="s">
        <v>8</v>
      </c>
      <c r="H10" s="25"/>
    </row>
    <row r="11" spans="1:8" ht="18" customHeight="1">
      <c r="A11" s="26" t="s">
        <v>20</v>
      </c>
      <c r="B11" s="27"/>
      <c r="C11" s="27"/>
      <c r="D11" s="27"/>
      <c r="E11" s="27"/>
      <c r="F11" s="27"/>
      <c r="G11" s="27"/>
      <c r="H11" s="28"/>
    </row>
    <row r="12" spans="1:8" ht="67.5" customHeight="1">
      <c r="A12" s="14">
        <v>1</v>
      </c>
      <c r="B12" s="16" t="s">
        <v>19</v>
      </c>
      <c r="C12" s="6" t="s">
        <v>33</v>
      </c>
      <c r="D12" s="11">
        <v>216.84</v>
      </c>
      <c r="E12" s="11" t="s">
        <v>15</v>
      </c>
      <c r="F12" s="11" t="s">
        <v>15</v>
      </c>
      <c r="G12" s="11" t="s">
        <v>15</v>
      </c>
      <c r="H12" s="11">
        <f t="shared" ref="H12" si="0">D12</f>
        <v>216.84</v>
      </c>
    </row>
    <row r="13" spans="1:8" ht="16.5" customHeight="1">
      <c r="A13" s="5"/>
      <c r="B13" s="5"/>
      <c r="C13" s="6" t="s">
        <v>9</v>
      </c>
      <c r="D13" s="11">
        <f>SUM(D12:D12)</f>
        <v>216.84</v>
      </c>
      <c r="E13" s="11" t="s">
        <v>15</v>
      </c>
      <c r="F13" s="11" t="s">
        <v>15</v>
      </c>
      <c r="G13" s="11" t="s">
        <v>15</v>
      </c>
      <c r="H13" s="11">
        <f>D13</f>
        <v>216.84</v>
      </c>
    </row>
    <row r="14" spans="1:8" ht="16.5" customHeight="1">
      <c r="A14" s="26" t="s">
        <v>21</v>
      </c>
      <c r="B14" s="27"/>
      <c r="C14" s="27"/>
      <c r="D14" s="27"/>
      <c r="E14" s="27"/>
      <c r="F14" s="27"/>
      <c r="G14" s="27"/>
      <c r="H14" s="28"/>
    </row>
    <row r="15" spans="1:8" ht="30.75" customHeight="1">
      <c r="A15" s="4">
        <v>2</v>
      </c>
      <c r="B15" s="15" t="s">
        <v>35</v>
      </c>
      <c r="C15" s="6" t="s">
        <v>27</v>
      </c>
      <c r="D15" s="4" t="s">
        <v>15</v>
      </c>
      <c r="E15" s="4" t="s">
        <v>15</v>
      </c>
      <c r="F15" s="4" t="s">
        <v>15</v>
      </c>
      <c r="G15" s="11">
        <v>1.97</v>
      </c>
      <c r="H15" s="11">
        <f>G15</f>
        <v>1.97</v>
      </c>
    </row>
    <row r="16" spans="1:8" ht="16.5" customHeight="1">
      <c r="A16" s="4"/>
      <c r="B16" s="4"/>
      <c r="C16" s="6" t="s">
        <v>17</v>
      </c>
      <c r="D16" s="4" t="s">
        <v>15</v>
      </c>
      <c r="E16" s="4" t="s">
        <v>15</v>
      </c>
      <c r="F16" s="4" t="s">
        <v>15</v>
      </c>
      <c r="G16" s="11">
        <f>SUM(G15:G15)</f>
        <v>1.97</v>
      </c>
      <c r="H16" s="11">
        <f>G16</f>
        <v>1.97</v>
      </c>
    </row>
    <row r="17" spans="1:8" ht="16.5" customHeight="1">
      <c r="A17" s="4"/>
      <c r="B17" s="4"/>
      <c r="C17" s="6" t="s">
        <v>18</v>
      </c>
      <c r="D17" s="11">
        <f>D13</f>
        <v>216.84</v>
      </c>
      <c r="E17" s="11" t="s">
        <v>15</v>
      </c>
      <c r="F17" s="11" t="s">
        <v>15</v>
      </c>
      <c r="G17" s="11">
        <f>SUM(G16)</f>
        <v>1.97</v>
      </c>
      <c r="H17" s="11">
        <f>H13+H16</f>
        <v>218.81</v>
      </c>
    </row>
    <row r="18" spans="1:8" ht="16.5" customHeight="1">
      <c r="A18" s="4"/>
      <c r="B18" s="4"/>
      <c r="C18" s="6" t="s">
        <v>22</v>
      </c>
      <c r="D18" s="11">
        <f>D17</f>
        <v>216.84</v>
      </c>
      <c r="E18" s="11" t="s">
        <v>15</v>
      </c>
      <c r="F18" s="11" t="s">
        <v>15</v>
      </c>
      <c r="G18" s="11">
        <f>G17</f>
        <v>1.97</v>
      </c>
      <c r="H18" s="11">
        <f>H14+H17</f>
        <v>218.81</v>
      </c>
    </row>
    <row r="19" spans="1:8" ht="78.75" customHeight="1">
      <c r="A19" s="4">
        <v>3</v>
      </c>
      <c r="B19" s="13" t="s">
        <v>32</v>
      </c>
      <c r="C19" s="6" t="s">
        <v>34</v>
      </c>
      <c r="D19" s="11">
        <f>D12*6.23</f>
        <v>1350.9132000000002</v>
      </c>
      <c r="E19" s="10" t="s">
        <v>15</v>
      </c>
      <c r="F19" s="10" t="s">
        <v>15</v>
      </c>
      <c r="G19" s="10" t="s">
        <v>15</v>
      </c>
      <c r="H19" s="11">
        <f t="shared" ref="H19" si="1">D19</f>
        <v>1350.9132000000002</v>
      </c>
    </row>
    <row r="20" spans="1:8" ht="32.25" customHeight="1">
      <c r="A20" s="4">
        <v>4</v>
      </c>
      <c r="B20" s="15" t="s">
        <v>35</v>
      </c>
      <c r="C20" s="6" t="s">
        <v>28</v>
      </c>
      <c r="D20" s="4" t="s">
        <v>15</v>
      </c>
      <c r="E20" s="4" t="s">
        <v>15</v>
      </c>
      <c r="F20" s="4" t="s">
        <v>15</v>
      </c>
      <c r="G20" s="11">
        <v>10</v>
      </c>
      <c r="H20" s="11">
        <f>G20</f>
        <v>10</v>
      </c>
    </row>
    <row r="21" spans="1:8" ht="15.75" customHeight="1">
      <c r="A21" s="4"/>
      <c r="B21" s="4"/>
      <c r="C21" s="6" t="s">
        <v>23</v>
      </c>
      <c r="D21" s="11">
        <f>SUM(D19:D20)</f>
        <v>1350.9132000000002</v>
      </c>
      <c r="E21" s="10" t="s">
        <v>15</v>
      </c>
      <c r="F21" s="10" t="s">
        <v>15</v>
      </c>
      <c r="G21" s="11">
        <f>SUM(G20:G20)</f>
        <v>10</v>
      </c>
      <c r="H21" s="11">
        <f>D21+G21</f>
        <v>1360.9132000000002</v>
      </c>
    </row>
    <row r="22" spans="1:8" ht="37.5" customHeight="1">
      <c r="A22" s="7">
        <v>5</v>
      </c>
      <c r="B22" s="6" t="s">
        <v>24</v>
      </c>
      <c r="C22" s="6" t="s">
        <v>25</v>
      </c>
      <c r="D22" s="12">
        <f>D21*0.2</f>
        <v>270.18264000000005</v>
      </c>
      <c r="E22" s="12" t="s">
        <v>15</v>
      </c>
      <c r="F22" s="12" t="s">
        <v>15</v>
      </c>
      <c r="G22" s="12">
        <f>G20*0.2</f>
        <v>2</v>
      </c>
      <c r="H22" s="12">
        <f>D22+G22</f>
        <v>272.18264000000005</v>
      </c>
    </row>
    <row r="23" spans="1:8" ht="15.75">
      <c r="A23" s="7"/>
      <c r="B23" s="4"/>
      <c r="C23" s="8" t="s">
        <v>14</v>
      </c>
      <c r="D23" s="12">
        <v>1621.09</v>
      </c>
      <c r="E23" s="12" t="s">
        <v>15</v>
      </c>
      <c r="F23" s="12" t="s">
        <v>15</v>
      </c>
      <c r="G23" s="12">
        <f>G21+G22</f>
        <v>12</v>
      </c>
      <c r="H23" s="12">
        <v>1633.09</v>
      </c>
    </row>
    <row r="24" spans="1:8" ht="14.25" customHeight="1">
      <c r="A24" s="2"/>
      <c r="B24" s="2"/>
      <c r="C24" s="2"/>
      <c r="D24" s="2"/>
      <c r="E24" s="2"/>
      <c r="F24" s="2"/>
      <c r="G24" s="2"/>
      <c r="H24" s="2"/>
    </row>
    <row r="25" spans="1:8" ht="18.75" customHeight="1">
      <c r="A25" s="19" t="s">
        <v>16</v>
      </c>
      <c r="B25" s="19"/>
      <c r="C25" s="19"/>
      <c r="D25" s="19"/>
      <c r="E25" s="19"/>
      <c r="F25" s="19"/>
      <c r="G25" s="19"/>
      <c r="H25" s="19"/>
    </row>
    <row r="26" spans="1:8" ht="15" customHeight="1">
      <c r="A26" s="9"/>
      <c r="B26" s="9"/>
      <c r="C26" s="9"/>
      <c r="D26" s="9"/>
      <c r="E26" s="9"/>
      <c r="F26" s="9"/>
      <c r="G26" s="9"/>
      <c r="H26" s="9"/>
    </row>
    <row r="27" spans="1:8" ht="19.5" customHeight="1">
      <c r="A27" s="19" t="s">
        <v>12</v>
      </c>
      <c r="B27" s="19"/>
      <c r="C27" s="19"/>
      <c r="D27" s="19"/>
      <c r="E27" s="19"/>
      <c r="F27" s="19"/>
      <c r="G27" s="19"/>
      <c r="H27" s="19"/>
    </row>
    <row r="28" spans="1:8" ht="16.5" customHeight="1">
      <c r="A28" s="9"/>
      <c r="B28" s="9"/>
      <c r="C28" s="9"/>
      <c r="D28" s="9"/>
      <c r="E28" s="9"/>
      <c r="F28" s="9"/>
      <c r="G28" s="9"/>
      <c r="H28" s="9"/>
    </row>
    <row r="29" spans="1:8" ht="19.5" customHeight="1">
      <c r="A29" s="19" t="s">
        <v>13</v>
      </c>
      <c r="B29" s="19"/>
      <c r="C29" s="19"/>
      <c r="D29" s="19"/>
      <c r="E29" s="19"/>
      <c r="F29" s="19"/>
      <c r="G29" s="19"/>
      <c r="H29" s="19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 ht="15.75">
      <c r="A31" s="2"/>
      <c r="B31" s="2"/>
      <c r="C31" s="2"/>
      <c r="D31" s="2"/>
      <c r="E31" s="2"/>
      <c r="F31" s="2"/>
      <c r="G31" s="2"/>
      <c r="H31" s="2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/>
      <c r="B35" s="2"/>
      <c r="C35" s="2"/>
      <c r="D35" s="2"/>
      <c r="E35" s="2"/>
      <c r="F35" s="2"/>
      <c r="G35" s="2"/>
      <c r="H35" s="2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mergeCells count="19">
    <mergeCell ref="A7:H7"/>
    <mergeCell ref="A6:H6"/>
    <mergeCell ref="A25:H25"/>
    <mergeCell ref="A27:H27"/>
    <mergeCell ref="A8:H8"/>
    <mergeCell ref="A29:H29"/>
    <mergeCell ref="D9:G9"/>
    <mergeCell ref="C9:C10"/>
    <mergeCell ref="B9:B10"/>
    <mergeCell ref="A9:A10"/>
    <mergeCell ref="H9:H10"/>
    <mergeCell ref="A11:H11"/>
    <mergeCell ref="A14:H14"/>
    <mergeCell ref="G1:H1"/>
    <mergeCell ref="G2:H2"/>
    <mergeCell ref="G4:H4"/>
    <mergeCell ref="A1:E1"/>
    <mergeCell ref="A2:E2"/>
    <mergeCell ref="G3:H3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2019-08-07T12:15:55Z</dcterms:modified>
</cp:coreProperties>
</file>